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270" windowWidth="13170" windowHeight="3315" activeTab="0"/>
  </bookViews>
  <sheets>
    <sheet name="fin200" sheetId="1" r:id="rId1"/>
    <sheet name="fin100" sheetId="2" r:id="rId2"/>
    <sheet name="finDAMEN" sheetId="3" r:id="rId3"/>
    <sheet name="finSEN" sheetId="4" r:id="rId4"/>
  </sheets>
  <definedNames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'finSEN'!$2:$2</definedName>
  </definedNames>
  <calcPr fullCalcOnLoad="1"/>
</workbook>
</file>

<file path=xl/sharedStrings.xml><?xml version="1.0" encoding="utf-8"?>
<sst xmlns="http://schemas.openxmlformats.org/spreadsheetml/2006/main" count="283" uniqueCount="137">
  <si>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</si>
  <si>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</si>
  <si>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</si>
  <si>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</si>
  <si>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</si>
  <si>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</si>
  <si>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</si>
  <si>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</si>
  <si>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</si>
  <si>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</si>
  <si>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</si>
  <si>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</si>
  <si>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CZADEK Karl</t>
  </si>
  <si>
    <t>BSC SCHWECHAT</t>
  </si>
  <si>
    <t>SMETANA Friedrich</t>
  </si>
  <si>
    <t>GALLHART Bruno</t>
  </si>
  <si>
    <t>SKV PSK</t>
  </si>
  <si>
    <t>BREZINA Walter</t>
  </si>
  <si>
    <t>ESV WIEN FJB</t>
  </si>
  <si>
    <t>JÄGER Roman</t>
  </si>
  <si>
    <t>MÜLLER Erhart</t>
  </si>
  <si>
    <t>WAT LIESING</t>
  </si>
  <si>
    <t>BRAUN Herbert</t>
  </si>
  <si>
    <t>KC LOWI</t>
  </si>
  <si>
    <t>DONHOFER Leopold</t>
  </si>
  <si>
    <t>PREIDELT Leopold</t>
  </si>
  <si>
    <t>KSK WGKK</t>
  </si>
  <si>
    <t>ROHM Walter</t>
  </si>
  <si>
    <t>KRZYZANOWSKI Raimund</t>
  </si>
  <si>
    <t>BOREALIS</t>
  </si>
  <si>
    <t>WAGNER Peter</t>
  </si>
  <si>
    <t>WIENSTROM BGS</t>
  </si>
  <si>
    <t>ANDERS-KRAUS Martin</t>
  </si>
  <si>
    <t>ORF</t>
  </si>
  <si>
    <t>GÄRTNER Friedrich</t>
  </si>
  <si>
    <t>NOVAK Wolfgang</t>
  </si>
  <si>
    <t>FRAISS Peter</t>
  </si>
  <si>
    <t>BESTATTUNG WIEN</t>
  </si>
  <si>
    <t>PÖLZLBAUER Manfred</t>
  </si>
  <si>
    <t>ESV OeNB</t>
  </si>
  <si>
    <t>MIGLES Drago</t>
  </si>
  <si>
    <t>KSK KAISER BIER</t>
  </si>
  <si>
    <t>SCHWARZER Andreas</t>
  </si>
  <si>
    <t>SCHUBERT Thomas</t>
  </si>
  <si>
    <t>LOIDL Josef</t>
  </si>
  <si>
    <t>MAYERHOFER Wolfgang</t>
  </si>
  <si>
    <t>HUBAL Herbert</t>
  </si>
  <si>
    <t>POLIZEI FAVORITEN</t>
  </si>
  <si>
    <t>LANGER Rudolf</t>
  </si>
  <si>
    <t>STÖGER Anton</t>
  </si>
  <si>
    <t>MAUCHA Herbert</t>
  </si>
  <si>
    <t>HÖRMANN Manfred</t>
  </si>
  <si>
    <t>HOLINKA Franz</t>
  </si>
  <si>
    <t>SIEMENS 2</t>
  </si>
  <si>
    <t>KOHLHOFER Gerhard</t>
  </si>
  <si>
    <t>DULIC Bela</t>
  </si>
  <si>
    <t>WIENSTROM DION</t>
  </si>
  <si>
    <t>JAMBRICH Eduard</t>
  </si>
  <si>
    <t>SCHLAUSS Bernhard</t>
  </si>
  <si>
    <t>BLÜMEL Ernst</t>
  </si>
  <si>
    <t>SEIDL Johann</t>
  </si>
  <si>
    <t>STERLING Werner</t>
  </si>
  <si>
    <t>KARAS Roland</t>
  </si>
  <si>
    <t>KAHR Josef</t>
  </si>
  <si>
    <t>BLASCHEK Michael</t>
  </si>
  <si>
    <t>KAMARAD Roland</t>
  </si>
  <si>
    <t>MISAR Ernst</t>
  </si>
  <si>
    <t>TREJTNAR Ronald</t>
  </si>
  <si>
    <t>HÖRMANN Philipp</t>
  </si>
  <si>
    <t>HASLINGER Harald</t>
  </si>
  <si>
    <t>NEUBAUER Martin</t>
  </si>
  <si>
    <t>ZEDERBAUER Karl</t>
  </si>
  <si>
    <t>GRATZL Norbert</t>
  </si>
  <si>
    <t>EIGNER Werner</t>
  </si>
  <si>
    <t>KEMETTER Alfred</t>
  </si>
  <si>
    <t>NOVAK Thomas</t>
  </si>
  <si>
    <t>HOLZINGER RICHARD (57. Wurf w.o.)</t>
  </si>
  <si>
    <t>HABERL Petra</t>
  </si>
  <si>
    <t>SEPER Karin</t>
  </si>
  <si>
    <t>HABERL Yvonne</t>
  </si>
  <si>
    <t>SCHONER Veronika</t>
  </si>
  <si>
    <t>RISCHANEK Monika</t>
  </si>
  <si>
    <t>HKA WIEN</t>
  </si>
  <si>
    <t>HORVATH Regina</t>
  </si>
  <si>
    <t>BINDER Alexandra</t>
  </si>
  <si>
    <t>FROSCHAUER Hilde</t>
  </si>
  <si>
    <t>SCHICKER Maria</t>
  </si>
  <si>
    <t>BINDER Christine</t>
  </si>
  <si>
    <t>PIMPERL Elisabeth</t>
  </si>
  <si>
    <t>ZECHMANN Christa</t>
  </si>
  <si>
    <t>THÜRINGER Carol</t>
  </si>
  <si>
    <t>HABERL Carina</t>
  </si>
  <si>
    <t>DIETL Elfriede</t>
  </si>
  <si>
    <t>SCHNEPF Martina</t>
  </si>
  <si>
    <t>KC WIEN SÜD/OST</t>
  </si>
  <si>
    <t>HERDY Gabriele</t>
  </si>
  <si>
    <t>NXP-SOUND S.</t>
  </si>
  <si>
    <t>BURGER Veronika</t>
  </si>
  <si>
    <t>NIMMERVOLL-SCHÜTZ Eveline</t>
  </si>
  <si>
    <t>ROTT Daniela</t>
  </si>
  <si>
    <t>SIEDL Elisabeth</t>
  </si>
  <si>
    <t>CERNY Maria</t>
  </si>
  <si>
    <t>ZAABI Anita</t>
  </si>
  <si>
    <t>HIRSCHMUGL Christian</t>
  </si>
  <si>
    <t>PIMPERL Herbert</t>
  </si>
  <si>
    <t>STEINER Helmut</t>
  </si>
  <si>
    <t>SCHRENK Gerhard</t>
  </si>
  <si>
    <t>PLOUB Silvia</t>
  </si>
  <si>
    <t>NIKIC Goran</t>
  </si>
  <si>
    <t>PIMPERL Johannes</t>
  </si>
  <si>
    <t>PRESSL Johann</t>
  </si>
  <si>
    <t>KÖLLNER Johann</t>
  </si>
  <si>
    <t>ROTT Peter</t>
  </si>
  <si>
    <t>NEUHOLD Dieter</t>
  </si>
  <si>
    <t>ROUPEC Gerhard</t>
  </si>
  <si>
    <t>PERNOLD Werner</t>
  </si>
  <si>
    <t>RAUCH Gerald</t>
  </si>
  <si>
    <t>BERGER Karl-Heinz</t>
  </si>
  <si>
    <t>LASSY Andreas</t>
  </si>
  <si>
    <t>WILLEBRANDT Heinz</t>
  </si>
  <si>
    <t>SLATNER Andreas</t>
  </si>
  <si>
    <t>SCHNEIDER Josef</t>
  </si>
  <si>
    <t>BROZEK Sonja</t>
  </si>
  <si>
    <t>WESTERMAYER Gerald</t>
  </si>
  <si>
    <t>PECENY Andreas</t>
  </si>
  <si>
    <t>FRANZ Horst</t>
  </si>
  <si>
    <t>EDLINGER Florian</t>
  </si>
  <si>
    <t>KLZ STADTHALLE</t>
  </si>
  <si>
    <t>STEININGER Franz</t>
  </si>
  <si>
    <t>HÖFLER Alfred</t>
  </si>
  <si>
    <t>CERNY Nadine</t>
  </si>
  <si>
    <t>SIEDL Ernst (100. Wurf w.o.)</t>
  </si>
  <si>
    <t>Teiln</t>
  </si>
  <si>
    <t xml:space="preserve"> J/N</t>
  </si>
  <si>
    <t>BAUER Andreas (F: w.o. 13. Wurf)</t>
  </si>
  <si>
    <t>BLASER Peter (F: w.o. 109. Wurf)</t>
  </si>
  <si>
    <t>POLAINKO Hermann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</si>
</sst>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ATS&quot;\ #,##0;\-&quot;ATS&quot;\ #,##0"/>
    <numFmt numFmtId="181" formatCode="&quot;ATS&quot;\ #,##0;[Red]\-&quot;ATS&quot;\ #,##0"/>
    <numFmt numFmtId="182" formatCode="&quot;ATS&quot;\ #,##0.00;\-&quot;ATS&quot;\ #,##0.00"/>
    <numFmt numFmtId="183" formatCode="&quot;ATS&quot;\ #,##0.00;[Red]\-&quot;ATS&quot;\ #,##0.00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dd/mm/yyyy\ \ \ \ \ \ \ \ hh:mm"/>
    <numFmt numFmtId="193" formatCode="h:mm"/>
    <numFmt numFmtId="194" formatCode="hh:mm\ \ \ \ \ \ \ \ \ \ \ dd/mm/yyyy"/>
    <numFmt numFmtId="195" formatCode="\ \ \ \ \ \ \ hh:mm\ \ \ \ \ \ \ \ \ \ \ dd/mm/yyyy"/>
    <numFmt numFmtId="196" formatCode="hh:mm\ \ \ \ \ \ \ dd/mm/yyyy"/>
    <numFmt numFmtId="197" formatCode="hh:mm\ \ \ dd/mm/yyyy"/>
    <numFmt numFmtId="198" formatCode="0.0"/>
    <numFmt numFmtId="199" formatCode="h:mm:ss"/>
  </numFmts>
  <fonts count="46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1" fillId="0" borderId="10" xfId="51" applyBorder="1">
      <alignment/>
      <protection/>
    </xf>
    <xf numFmtId="0" fontId="6" fillId="0" borderId="11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Continuous"/>
      <protection/>
    </xf>
    <xf numFmtId="0" fontId="6" fillId="0" borderId="14" xfId="51" applyFont="1" applyBorder="1" applyAlignment="1">
      <alignment horizontal="centerContinuous"/>
      <protection/>
    </xf>
    <xf numFmtId="0" fontId="6" fillId="0" borderId="0" xfId="51" applyFont="1" applyBorder="1" applyAlignment="1">
      <alignment horizontal="centerContinuous"/>
      <protection/>
    </xf>
    <xf numFmtId="0" fontId="6" fillId="0" borderId="15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Continuous"/>
      <protection/>
    </xf>
    <xf numFmtId="0" fontId="6" fillId="0" borderId="17" xfId="51" applyFont="1" applyBorder="1" applyAlignment="1">
      <alignment horizontal="centerContinuous"/>
      <protection/>
    </xf>
    <xf numFmtId="0" fontId="6" fillId="0" borderId="18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Continuous"/>
      <protection/>
    </xf>
    <xf numFmtId="0" fontId="6" fillId="0" borderId="19" xfId="51" applyFont="1" applyBorder="1" applyAlignment="1">
      <alignment horizontal="center"/>
      <protection/>
    </xf>
    <xf numFmtId="0" fontId="6" fillId="0" borderId="20" xfId="51" applyFont="1" applyBorder="1" applyAlignment="1">
      <alignment horizontal="center"/>
      <protection/>
    </xf>
    <xf numFmtId="0" fontId="7" fillId="0" borderId="0" xfId="51" applyFont="1" applyAlignment="1">
      <alignment horizontal="centerContinuous"/>
      <protection/>
    </xf>
    <xf numFmtId="0" fontId="8" fillId="0" borderId="0" xfId="51" applyFont="1" applyAlignment="1">
      <alignment horizontal="centerContinuous"/>
      <protection/>
    </xf>
    <xf numFmtId="0" fontId="1" fillId="0" borderId="10" xfId="51" applyBorder="1" applyAlignment="1">
      <alignment horizontal="centerContinuous"/>
      <protection/>
    </xf>
    <xf numFmtId="0" fontId="6" fillId="0" borderId="13" xfId="51" applyFont="1" applyBorder="1">
      <alignment/>
      <protection/>
    </xf>
    <xf numFmtId="0" fontId="6" fillId="0" borderId="12" xfId="51" applyFont="1" applyBorder="1" applyAlignment="1">
      <alignment horizontal="centerContinuous"/>
      <protection/>
    </xf>
    <xf numFmtId="0" fontId="6" fillId="0" borderId="20" xfId="51" applyFont="1" applyBorder="1" applyAlignment="1">
      <alignment horizontal="centerContinuous"/>
      <protection/>
    </xf>
    <xf numFmtId="0" fontId="6" fillId="0" borderId="12" xfId="51" applyFont="1" applyBorder="1">
      <alignment/>
      <protection/>
    </xf>
    <xf numFmtId="0" fontId="6" fillId="0" borderId="14" xfId="51" applyFont="1" applyBorder="1">
      <alignment/>
      <protection/>
    </xf>
    <xf numFmtId="0" fontId="6" fillId="0" borderId="21" xfId="51" applyFont="1" applyBorder="1">
      <alignment/>
      <protection/>
    </xf>
    <xf numFmtId="0" fontId="6" fillId="0" borderId="0" xfId="51" applyFont="1">
      <alignment/>
      <protection/>
    </xf>
    <xf numFmtId="0" fontId="6" fillId="0" borderId="19" xfId="51" applyFont="1" applyBorder="1" applyAlignment="1">
      <alignment horizontal="centerContinuous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5" fillId="0" borderId="12" xfId="51" applyFont="1" applyBorder="1" applyAlignment="1">
      <alignment horizontal="center"/>
      <protection/>
    </xf>
    <xf numFmtId="0" fontId="6" fillId="0" borderId="20" xfId="51" applyFont="1" applyBorder="1" applyAlignment="1">
      <alignment/>
      <protection/>
    </xf>
    <xf numFmtId="0" fontId="1" fillId="0" borderId="13" xfId="51" applyBorder="1">
      <alignment/>
      <protection/>
    </xf>
    <xf numFmtId="0" fontId="6" fillId="0" borderId="10" xfId="51" applyFont="1" applyBorder="1">
      <alignment/>
      <protection/>
    </xf>
    <xf numFmtId="0" fontId="6" fillId="0" borderId="22" xfId="51" applyFont="1" applyBorder="1" applyAlignment="1">
      <alignment horizontal="centerContinuous"/>
      <protection/>
    </xf>
    <xf numFmtId="0" fontId="6" fillId="0" borderId="23" xfId="51" applyFont="1" applyBorder="1" applyAlignment="1">
      <alignment horizontal="centerContinuous"/>
      <protection/>
    </xf>
    <xf numFmtId="0" fontId="1" fillId="0" borderId="24" xfId="51" applyBorder="1">
      <alignment/>
      <protection/>
    </xf>
    <xf numFmtId="0" fontId="6" fillId="0" borderId="24" xfId="51" applyFont="1" applyBorder="1">
      <alignment/>
      <protection/>
    </xf>
    <xf numFmtId="0" fontId="6" fillId="0" borderId="0" xfId="51" applyFont="1" applyBorder="1">
      <alignment/>
      <protection/>
    </xf>
    <xf numFmtId="0" fontId="4" fillId="0" borderId="0" xfId="51" applyFont="1" applyAlignment="1">
      <alignment horizontal="centerContinuous"/>
      <protection/>
    </xf>
    <xf numFmtId="0" fontId="1" fillId="0" borderId="14" xfId="51" applyBorder="1">
      <alignment/>
      <protection/>
    </xf>
    <xf numFmtId="0" fontId="6" fillId="0" borderId="25" xfId="51" applyFont="1" applyBorder="1" applyAlignment="1">
      <alignment horizontal="centerContinuous"/>
      <protection/>
    </xf>
    <xf numFmtId="0" fontId="6" fillId="0" borderId="24" xfId="51" applyFont="1" applyBorder="1" applyAlignment="1">
      <alignment horizontal="centerContinuous"/>
      <protection/>
    </xf>
    <xf numFmtId="0" fontId="5" fillId="0" borderId="16" xfId="51" applyFont="1" applyBorder="1" applyAlignment="1">
      <alignment horizontal="center"/>
      <protection/>
    </xf>
    <xf numFmtId="0" fontId="6" fillId="0" borderId="26" xfId="51" applyFont="1" applyBorder="1" applyAlignment="1">
      <alignment horizontal="centerContinuous"/>
      <protection/>
    </xf>
    <xf numFmtId="0" fontId="6" fillId="0" borderId="27" xfId="51" applyFont="1" applyBorder="1" applyAlignment="1">
      <alignment horizontal="centerContinuous"/>
      <protection/>
    </xf>
    <xf numFmtId="0" fontId="5" fillId="0" borderId="25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6" fillId="0" borderId="28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0" fontId="6" fillId="0" borderId="29" xfId="51" applyFont="1" applyBorder="1" applyAlignment="1">
      <alignment horizontal="center"/>
      <protection/>
    </xf>
    <xf numFmtId="0" fontId="6" fillId="0" borderId="30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6" fillId="0" borderId="33" xfId="51" applyFont="1" applyFill="1" applyBorder="1" applyAlignment="1">
      <alignment horizontal="center" vertical="center"/>
      <protection/>
    </xf>
    <xf numFmtId="0" fontId="6" fillId="0" borderId="34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1" fillId="0" borderId="15" xfId="51" applyBorder="1">
      <alignment/>
      <protection/>
    </xf>
    <xf numFmtId="0" fontId="6" fillId="0" borderId="12" xfId="51" applyFont="1" applyFill="1" applyBorder="1" applyAlignment="1">
      <alignment horizontal="center"/>
      <protection/>
    </xf>
    <xf numFmtId="0" fontId="5" fillId="0" borderId="24" xfId="51" applyFont="1" applyFill="1" applyBorder="1" applyAlignment="1">
      <alignment vertic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24" xfId="51" applyFont="1" applyFill="1" applyBorder="1" applyAlignment="1">
      <alignment horizontal="centerContinuous" vertical="center"/>
      <protection/>
    </xf>
    <xf numFmtId="0" fontId="5" fillId="0" borderId="12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Continuous" vertical="center"/>
      <protection/>
    </xf>
    <xf numFmtId="0" fontId="5" fillId="0" borderId="15" xfId="51" applyFont="1" applyFill="1" applyBorder="1" applyAlignment="1">
      <alignment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centerContinuous" vertical="center"/>
      <protection/>
    </xf>
    <xf numFmtId="0" fontId="5" fillId="0" borderId="11" xfId="51" applyFont="1" applyFill="1" applyBorder="1" applyAlignment="1">
      <alignment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5" fillId="0" borderId="11" xfId="51" applyFont="1" applyFill="1" applyBorder="1">
      <alignment/>
      <protection/>
    </xf>
    <xf numFmtId="0" fontId="6" fillId="0" borderId="21" xfId="51" applyFont="1" applyFill="1" applyBorder="1" applyAlignment="1">
      <alignment horizontal="center"/>
      <protection/>
    </xf>
    <xf numFmtId="0" fontId="5" fillId="0" borderId="14" xfId="51" applyFont="1" applyFill="1" applyBorder="1">
      <alignment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5" fillId="0" borderId="16" xfId="51" applyFont="1" applyFill="1" applyBorder="1" applyAlignment="1">
      <alignment vertical="center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5" fillId="0" borderId="35" xfId="51" applyFont="1" applyFill="1" applyBorder="1" applyAlignment="1">
      <alignment vertical="center"/>
      <protection/>
    </xf>
    <xf numFmtId="0" fontId="6" fillId="0" borderId="16" xfId="51" applyFont="1" applyFill="1" applyBorder="1" applyAlignment="1">
      <alignment horizontal="centerContinuous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vertic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5" fillId="0" borderId="37" xfId="5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11" fillId="0" borderId="0" xfId="51" applyFont="1">
      <alignment/>
      <protection/>
    </xf>
    <xf numFmtId="0" fontId="6" fillId="0" borderId="33" xfId="51" applyFont="1" applyBorder="1">
      <alignment/>
      <protection/>
    </xf>
    <xf numFmtId="0" fontId="6" fillId="0" borderId="38" xfId="51" applyFont="1" applyFill="1" applyBorder="1" applyAlignment="1">
      <alignment horizontal="center" vertical="center"/>
      <protection/>
    </xf>
    <xf numFmtId="0" fontId="6" fillId="0" borderId="31" xfId="51" applyFont="1" applyBorder="1" applyAlignment="1">
      <alignment horizontal="center"/>
      <protection/>
    </xf>
    <xf numFmtId="0" fontId="6" fillId="0" borderId="0" xfId="51" applyFont="1" applyFill="1" applyAlignment="1">
      <alignment horizontal="center" vertical="center"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5" fillId="0" borderId="24" xfId="51" applyFont="1" applyFill="1" applyBorder="1">
      <alignment/>
      <protection/>
    </xf>
    <xf numFmtId="0" fontId="6" fillId="0" borderId="24" xfId="51" applyFont="1" applyFill="1" applyBorder="1" applyAlignment="1">
      <alignment horizontal="centerContinuous"/>
      <protection/>
    </xf>
    <xf numFmtId="43" fontId="1" fillId="0" borderId="0" xfId="46" applyFont="1" applyAlignment="1">
      <alignment/>
    </xf>
    <xf numFmtId="43" fontId="6" fillId="0" borderId="20" xfId="46" applyFont="1" applyBorder="1" applyAlignment="1">
      <alignment horizontal="centerContinuous"/>
    </xf>
    <xf numFmtId="43" fontId="6" fillId="0" borderId="25" xfId="46" applyFont="1" applyBorder="1" applyAlignment="1">
      <alignment horizontal="centerContinuous"/>
    </xf>
    <xf numFmtId="43" fontId="6" fillId="0" borderId="12" xfId="46" applyFont="1" applyFill="1" applyBorder="1" applyAlignment="1">
      <alignment horizontal="center" vertical="center"/>
    </xf>
    <xf numFmtId="43" fontId="6" fillId="0" borderId="24" xfId="46" applyFont="1" applyFill="1" applyBorder="1" applyAlignment="1">
      <alignment horizontal="center"/>
    </xf>
    <xf numFmtId="43" fontId="6" fillId="0" borderId="24" xfId="46" applyFont="1" applyFill="1" applyBorder="1" applyAlignment="1">
      <alignment horizontal="center" vertical="center"/>
    </xf>
    <xf numFmtId="43" fontId="6" fillId="0" borderId="10" xfId="46" applyFont="1" applyFill="1" applyBorder="1" applyAlignment="1">
      <alignment horizontal="center" vertical="center"/>
    </xf>
    <xf numFmtId="43" fontId="0" fillId="0" borderId="0" xfId="46" applyFont="1" applyAlignment="1">
      <alignment/>
    </xf>
    <xf numFmtId="0" fontId="5" fillId="0" borderId="11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URNI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47625" y="57150"/>
          <a:ext cx="5667375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FINALE BKV EINZELM.200  WURF2012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12</xdr:col>
      <xdr:colOff>438150</xdr:colOff>
      <xdr:row>4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47625" y="47625"/>
          <a:ext cx="566737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FINALE BKV EINZELM.ALLG  100  WURF2012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66675" y="57150"/>
          <a:ext cx="566737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FINALE BKV EINZELM.DAMEN  100  WURF2012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8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29100" y="245745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17</xdr:row>
      <xdr:rowOff>9525</xdr:rowOff>
    </xdr:from>
    <xdr:to>
      <xdr:col>10</xdr:col>
      <xdr:colOff>323850</xdr:colOff>
      <xdr:row>17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200650" y="2466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WordArt 3"/>
        <xdr:cNvSpPr>
          <a:spLocks/>
        </xdr:cNvSpPr>
      </xdr:nvSpPr>
      <xdr:spPr>
        <a:xfrm>
          <a:off x="66675" y="38100"/>
          <a:ext cx="5667375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FINALE BKV EINZELM.SENIOREN  100  WURF2012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4229100" y="291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4229100" y="291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44"/>
  <sheetViews>
    <sheetView tabSelected="1" zoomScalePageLayoutView="0" workbookViewId="0" topLeftCell="A1">
      <selection activeCell="B13" sqref="B13"/>
    </sheetView>
  </sheetViews>
  <sheetFormatPr defaultColWidth="8.88671875" defaultRowHeight="15"/>
  <cols>
    <col min="1" max="1" width="0.55078125" style="3" customWidth="1"/>
    <col min="2" max="2" width="3.99609375" style="3" customWidth="1"/>
    <col min="3" max="3" width="15.3359375" style="3" customWidth="1"/>
    <col min="4" max="4" width="14.77734375" style="3" customWidth="1"/>
    <col min="5" max="7" width="3.77734375" style="4" customWidth="1"/>
    <col min="8" max="8" width="3.3359375" style="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5" width="8.88671875" style="3" hidden="1" customWidth="1"/>
    <col min="16" max="16384" width="8.88671875" style="3" customWidth="1"/>
  </cols>
  <sheetData>
    <row r="1" spans="1:3" ht="33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3"/>
      <c r="L4" s="5"/>
      <c r="M4" s="5"/>
    </row>
    <row r="5" spans="5:13" ht="72" customHeight="1">
      <c r="E5" s="3"/>
      <c r="F5" s="3"/>
      <c r="G5" s="3"/>
      <c r="H5" s="3"/>
      <c r="M5" s="7"/>
    </row>
    <row r="6" spans="5:8" ht="12.75" hidden="1">
      <c r="E6" s="3"/>
      <c r="F6" s="3"/>
      <c r="G6" s="3"/>
      <c r="H6" s="3"/>
    </row>
    <row r="7" spans="5:8" ht="12.75" hidden="1">
      <c r="E7" s="3"/>
      <c r="F7" s="3"/>
      <c r="G7" s="3"/>
      <c r="H7" s="3"/>
    </row>
    <row r="8" spans="5:8" ht="13.5" customHeight="1" hidden="1">
      <c r="E8" s="3"/>
      <c r="F8" s="3"/>
      <c r="G8" s="3"/>
      <c r="H8" s="3"/>
    </row>
    <row r="9" spans="5:8" ht="12.75" hidden="1">
      <c r="E9" s="3"/>
      <c r="F9" s="3"/>
      <c r="G9" s="3"/>
      <c r="H9" s="3"/>
    </row>
    <row r="10" spans="5:12" ht="3.75" customHeight="1" hidden="1">
      <c r="E10" s="3"/>
      <c r="F10" s="3"/>
      <c r="G10" s="3"/>
      <c r="H10" s="7"/>
      <c r="L10" s="7"/>
    </row>
    <row r="11" spans="5:13" ht="1.5" customHeight="1" hidden="1">
      <c r="E11" s="3"/>
      <c r="F11" s="3"/>
      <c r="G11" s="3"/>
      <c r="H11" s="3"/>
      <c r="L11" s="5"/>
      <c r="M11" s="5"/>
    </row>
    <row r="12" ht="7.5" customHeight="1" hidden="1"/>
    <row r="13" spans="5:13" ht="12.75">
      <c r="E13" s="113" t="s">
        <v>11</v>
      </c>
      <c r="F13" s="114"/>
      <c r="G13" s="115"/>
      <c r="H13" s="17" t="s">
        <v>132</v>
      </c>
      <c r="I13" s="113" t="s">
        <v>1</v>
      </c>
      <c r="J13" s="114"/>
      <c r="K13" s="115"/>
      <c r="M13" s="17" t="s">
        <v>2</v>
      </c>
    </row>
    <row r="14" spans="1:13" ht="12.75">
      <c r="A14" s="2"/>
      <c r="B14" s="8" t="s">
        <v>3</v>
      </c>
      <c r="C14" s="8" t="s">
        <v>4</v>
      </c>
      <c r="D14" s="8" t="s">
        <v>5</v>
      </c>
      <c r="E14" s="9" t="s">
        <v>6</v>
      </c>
      <c r="F14" s="9" t="s">
        <v>7</v>
      </c>
      <c r="G14" s="9" t="s">
        <v>8</v>
      </c>
      <c r="H14" s="17" t="s">
        <v>133</v>
      </c>
      <c r="I14" s="9" t="s">
        <v>6</v>
      </c>
      <c r="J14" s="9" t="s">
        <v>7</v>
      </c>
      <c r="K14" s="9" t="s">
        <v>8</v>
      </c>
      <c r="L14" s="29"/>
      <c r="M14" s="46" t="s">
        <v>9</v>
      </c>
    </row>
    <row r="15" spans="1:13" ht="3" customHeight="1">
      <c r="A15" s="10" t="s">
        <v>0</v>
      </c>
      <c r="B15" s="11" t="s">
        <v>0</v>
      </c>
      <c r="C15" s="12" t="s">
        <v>0</v>
      </c>
      <c r="D15" s="12" t="s">
        <v>0</v>
      </c>
      <c r="E15" s="29"/>
      <c r="F15" s="29"/>
      <c r="G15" s="29"/>
      <c r="H15" s="13"/>
      <c r="I15" s="29"/>
      <c r="J15" s="29"/>
      <c r="K15" s="29"/>
      <c r="L15" s="29"/>
      <c r="M15" s="13" t="s">
        <v>0</v>
      </c>
    </row>
    <row r="16" spans="2:14" ht="11.25" customHeight="1">
      <c r="B16" s="14">
        <v>1</v>
      </c>
      <c r="C16" s="87" t="s">
        <v>103</v>
      </c>
      <c r="D16" s="88" t="s">
        <v>82</v>
      </c>
      <c r="E16" s="89">
        <v>610</v>
      </c>
      <c r="F16" s="86">
        <v>313</v>
      </c>
      <c r="G16" s="49">
        <f aca="true" t="shared" si="0" ref="G16:G40">SUM(E16:F16)</f>
        <v>923</v>
      </c>
      <c r="H16" s="62"/>
      <c r="I16" s="62">
        <v>620</v>
      </c>
      <c r="J16" s="56">
        <v>298</v>
      </c>
      <c r="K16" s="46">
        <f aca="true" t="shared" si="1" ref="K16:K44">SUM(I16+J16)</f>
        <v>918</v>
      </c>
      <c r="L16" s="29">
        <f aca="true" t="shared" si="2" ref="L16:L44">F16+J16</f>
        <v>611</v>
      </c>
      <c r="M16" s="55">
        <f aca="true" t="shared" si="3" ref="M16:M44">SUM(IF(K16&gt;0,G16+K16,0))</f>
        <v>1841</v>
      </c>
      <c r="N16" s="96">
        <f aca="true" t="shared" si="4" ref="N16:N44">G16+M16</f>
        <v>2764</v>
      </c>
    </row>
    <row r="17" spans="2:14" ht="11.25" customHeight="1">
      <c r="B17" s="15">
        <v>2</v>
      </c>
      <c r="C17" s="90" t="s">
        <v>104</v>
      </c>
      <c r="D17" s="72" t="s">
        <v>82</v>
      </c>
      <c r="E17" s="77">
        <v>605</v>
      </c>
      <c r="F17" s="71">
        <v>307</v>
      </c>
      <c r="G17" s="49">
        <f t="shared" si="0"/>
        <v>912</v>
      </c>
      <c r="H17" s="47"/>
      <c r="I17" s="63">
        <v>646</v>
      </c>
      <c r="J17" s="64">
        <v>262</v>
      </c>
      <c r="K17" s="46">
        <f t="shared" si="1"/>
        <v>908</v>
      </c>
      <c r="L17" s="29">
        <f t="shared" si="2"/>
        <v>569</v>
      </c>
      <c r="M17" s="55">
        <f t="shared" si="3"/>
        <v>1820</v>
      </c>
      <c r="N17" s="96">
        <f t="shared" si="4"/>
        <v>2732</v>
      </c>
    </row>
    <row r="18" spans="2:14" ht="11.25" customHeight="1">
      <c r="B18" s="14">
        <v>3</v>
      </c>
      <c r="C18" s="91" t="s">
        <v>108</v>
      </c>
      <c r="D18" s="69" t="s">
        <v>39</v>
      </c>
      <c r="E18" s="79">
        <v>603</v>
      </c>
      <c r="F18" s="68">
        <v>273</v>
      </c>
      <c r="G18" s="49">
        <f t="shared" si="0"/>
        <v>876</v>
      </c>
      <c r="H18" s="47"/>
      <c r="I18" s="63">
        <v>602</v>
      </c>
      <c r="J18" s="64">
        <v>333</v>
      </c>
      <c r="K18" s="46">
        <f t="shared" si="1"/>
        <v>935</v>
      </c>
      <c r="L18" s="29">
        <f t="shared" si="2"/>
        <v>606</v>
      </c>
      <c r="M18" s="55">
        <f t="shared" si="3"/>
        <v>1811</v>
      </c>
      <c r="N18" s="96">
        <f t="shared" si="4"/>
        <v>2687</v>
      </c>
    </row>
    <row r="19" spans="2:14" ht="11.25" customHeight="1">
      <c r="B19" s="15">
        <v>4</v>
      </c>
      <c r="C19" s="90" t="s">
        <v>105</v>
      </c>
      <c r="D19" s="72" t="s">
        <v>94</v>
      </c>
      <c r="E19" s="77">
        <v>601</v>
      </c>
      <c r="F19" s="71">
        <v>284</v>
      </c>
      <c r="G19" s="49">
        <f t="shared" si="0"/>
        <v>885</v>
      </c>
      <c r="H19" s="47"/>
      <c r="I19" s="63">
        <v>600</v>
      </c>
      <c r="J19" s="64">
        <v>291</v>
      </c>
      <c r="K19" s="46">
        <f t="shared" si="1"/>
        <v>891</v>
      </c>
      <c r="L19" s="29">
        <f t="shared" si="2"/>
        <v>575</v>
      </c>
      <c r="M19" s="55">
        <f t="shared" si="3"/>
        <v>1776</v>
      </c>
      <c r="N19" s="96">
        <f t="shared" si="4"/>
        <v>2661</v>
      </c>
    </row>
    <row r="20" spans="2:14" ht="11.25" customHeight="1">
      <c r="B20" s="14">
        <v>5</v>
      </c>
      <c r="C20" s="91" t="s">
        <v>109</v>
      </c>
      <c r="D20" s="69" t="s">
        <v>82</v>
      </c>
      <c r="E20" s="79">
        <v>604</v>
      </c>
      <c r="F20" s="68">
        <v>261</v>
      </c>
      <c r="G20" s="49">
        <f t="shared" si="0"/>
        <v>865</v>
      </c>
      <c r="H20" s="47"/>
      <c r="I20" s="63">
        <v>584</v>
      </c>
      <c r="J20" s="64">
        <v>279</v>
      </c>
      <c r="K20" s="46">
        <f t="shared" si="1"/>
        <v>863</v>
      </c>
      <c r="L20" s="29">
        <f t="shared" si="2"/>
        <v>540</v>
      </c>
      <c r="M20" s="55">
        <f t="shared" si="3"/>
        <v>1728</v>
      </c>
      <c r="N20" s="96">
        <f t="shared" si="4"/>
        <v>2593</v>
      </c>
    </row>
    <row r="21" spans="2:14" ht="11.25" customHeight="1">
      <c r="B21" s="15">
        <v>6</v>
      </c>
      <c r="C21" s="90" t="s">
        <v>111</v>
      </c>
      <c r="D21" s="72" t="s">
        <v>29</v>
      </c>
      <c r="E21" s="77">
        <v>578</v>
      </c>
      <c r="F21" s="71">
        <v>278</v>
      </c>
      <c r="G21" s="49">
        <f t="shared" si="0"/>
        <v>856</v>
      </c>
      <c r="H21" s="47"/>
      <c r="I21" s="63">
        <v>582</v>
      </c>
      <c r="J21" s="64">
        <v>284</v>
      </c>
      <c r="K21" s="46">
        <f t="shared" si="1"/>
        <v>866</v>
      </c>
      <c r="L21" s="29">
        <f t="shared" si="2"/>
        <v>562</v>
      </c>
      <c r="M21" s="55">
        <f t="shared" si="3"/>
        <v>1722</v>
      </c>
      <c r="N21" s="96">
        <f t="shared" si="4"/>
        <v>2578</v>
      </c>
    </row>
    <row r="22" spans="2:14" ht="11.25" customHeight="1">
      <c r="B22" s="14">
        <v>7</v>
      </c>
      <c r="C22" s="91" t="s">
        <v>107</v>
      </c>
      <c r="D22" s="69" t="s">
        <v>47</v>
      </c>
      <c r="E22" s="79">
        <v>585</v>
      </c>
      <c r="F22" s="68">
        <v>291</v>
      </c>
      <c r="G22" s="49">
        <f t="shared" si="0"/>
        <v>876</v>
      </c>
      <c r="H22" s="47"/>
      <c r="I22" s="63">
        <v>551</v>
      </c>
      <c r="J22" s="64">
        <v>288</v>
      </c>
      <c r="K22" s="46">
        <f t="shared" si="1"/>
        <v>839</v>
      </c>
      <c r="L22" s="29">
        <f t="shared" si="2"/>
        <v>579</v>
      </c>
      <c r="M22" s="55">
        <f t="shared" si="3"/>
        <v>1715</v>
      </c>
      <c r="N22" s="96">
        <f t="shared" si="4"/>
        <v>2591</v>
      </c>
    </row>
    <row r="23" spans="2:14" ht="11.25" customHeight="1">
      <c r="B23" s="15">
        <v>8</v>
      </c>
      <c r="C23" s="90" t="s">
        <v>116</v>
      </c>
      <c r="D23" s="72" t="s">
        <v>18</v>
      </c>
      <c r="E23" s="77">
        <v>578</v>
      </c>
      <c r="F23" s="71">
        <v>249</v>
      </c>
      <c r="G23" s="49">
        <f t="shared" si="0"/>
        <v>827</v>
      </c>
      <c r="H23" s="47"/>
      <c r="I23" s="63">
        <v>587</v>
      </c>
      <c r="J23" s="64">
        <v>294</v>
      </c>
      <c r="K23" s="46">
        <f t="shared" si="1"/>
        <v>881</v>
      </c>
      <c r="L23" s="29">
        <f t="shared" si="2"/>
        <v>543</v>
      </c>
      <c r="M23" s="55">
        <f t="shared" si="3"/>
        <v>1708</v>
      </c>
      <c r="N23" s="96">
        <f t="shared" si="4"/>
        <v>2535</v>
      </c>
    </row>
    <row r="24" spans="2:14" ht="11.25" customHeight="1">
      <c r="B24" s="14">
        <v>9</v>
      </c>
      <c r="C24" s="87" t="s">
        <v>110</v>
      </c>
      <c r="D24" s="88" t="s">
        <v>39</v>
      </c>
      <c r="E24" s="92">
        <v>608</v>
      </c>
      <c r="F24" s="86">
        <v>252</v>
      </c>
      <c r="G24" s="49">
        <f t="shared" si="0"/>
        <v>860</v>
      </c>
      <c r="H24" s="47"/>
      <c r="I24" s="63">
        <v>599</v>
      </c>
      <c r="J24" s="64">
        <v>242</v>
      </c>
      <c r="K24" s="46">
        <f t="shared" si="1"/>
        <v>841</v>
      </c>
      <c r="L24" s="29">
        <f t="shared" si="2"/>
        <v>494</v>
      </c>
      <c r="M24" s="55">
        <f t="shared" si="3"/>
        <v>1701</v>
      </c>
      <c r="N24" s="96">
        <f t="shared" si="4"/>
        <v>2561</v>
      </c>
    </row>
    <row r="25" spans="2:14" ht="11.25" customHeight="1">
      <c r="B25" s="15">
        <v>10</v>
      </c>
      <c r="C25" s="90" t="s">
        <v>113</v>
      </c>
      <c r="D25" s="72" t="s">
        <v>23</v>
      </c>
      <c r="E25" s="77">
        <v>584</v>
      </c>
      <c r="F25" s="71">
        <v>264</v>
      </c>
      <c r="G25" s="49">
        <f t="shared" si="0"/>
        <v>848</v>
      </c>
      <c r="H25" s="47"/>
      <c r="I25" s="63">
        <v>602</v>
      </c>
      <c r="J25" s="64">
        <v>250</v>
      </c>
      <c r="K25" s="46">
        <f t="shared" si="1"/>
        <v>852</v>
      </c>
      <c r="L25" s="29">
        <f t="shared" si="2"/>
        <v>514</v>
      </c>
      <c r="M25" s="55">
        <f t="shared" si="3"/>
        <v>1700</v>
      </c>
      <c r="N25" s="96">
        <f t="shared" si="4"/>
        <v>2548</v>
      </c>
    </row>
    <row r="26" spans="2:14" ht="11.25" customHeight="1">
      <c r="B26" s="14">
        <v>11</v>
      </c>
      <c r="C26" s="91" t="s">
        <v>115</v>
      </c>
      <c r="D26" s="69" t="s">
        <v>94</v>
      </c>
      <c r="E26" s="79">
        <v>588</v>
      </c>
      <c r="F26" s="68">
        <v>251</v>
      </c>
      <c r="G26" s="49">
        <f t="shared" si="0"/>
        <v>839</v>
      </c>
      <c r="H26" s="47"/>
      <c r="I26" s="63">
        <v>598</v>
      </c>
      <c r="J26" s="64">
        <v>257</v>
      </c>
      <c r="K26" s="46">
        <f t="shared" si="1"/>
        <v>855</v>
      </c>
      <c r="L26" s="29">
        <f t="shared" si="2"/>
        <v>508</v>
      </c>
      <c r="M26" s="55">
        <f t="shared" si="3"/>
        <v>1694</v>
      </c>
      <c r="N26" s="96">
        <f t="shared" si="4"/>
        <v>2533</v>
      </c>
    </row>
    <row r="27" spans="2:14" ht="11.25" customHeight="1">
      <c r="B27" s="15">
        <v>12</v>
      </c>
      <c r="C27" s="90" t="s">
        <v>124</v>
      </c>
      <c r="D27" s="71" t="s">
        <v>96</v>
      </c>
      <c r="E27" s="77">
        <v>579</v>
      </c>
      <c r="F27" s="71">
        <v>198</v>
      </c>
      <c r="G27" s="49">
        <f t="shared" si="0"/>
        <v>777</v>
      </c>
      <c r="H27" s="47"/>
      <c r="I27" s="63">
        <v>607</v>
      </c>
      <c r="J27" s="64">
        <v>301</v>
      </c>
      <c r="K27" s="46">
        <f t="shared" si="1"/>
        <v>908</v>
      </c>
      <c r="L27" s="29">
        <f t="shared" si="2"/>
        <v>499</v>
      </c>
      <c r="M27" s="55">
        <f t="shared" si="3"/>
        <v>1685</v>
      </c>
      <c r="N27" s="96">
        <f t="shared" si="4"/>
        <v>2462</v>
      </c>
    </row>
    <row r="28" spans="2:14" ht="11.25" customHeight="1">
      <c r="B28" s="14">
        <v>13</v>
      </c>
      <c r="C28" s="91" t="s">
        <v>106</v>
      </c>
      <c r="D28" s="69" t="s">
        <v>39</v>
      </c>
      <c r="E28" s="79">
        <v>605</v>
      </c>
      <c r="F28" s="68">
        <v>276</v>
      </c>
      <c r="G28" s="49">
        <f t="shared" si="0"/>
        <v>881</v>
      </c>
      <c r="H28" s="47"/>
      <c r="I28" s="63">
        <v>552</v>
      </c>
      <c r="J28" s="64">
        <v>238</v>
      </c>
      <c r="K28" s="46">
        <f t="shared" si="1"/>
        <v>790</v>
      </c>
      <c r="L28" s="29">
        <f t="shared" si="2"/>
        <v>514</v>
      </c>
      <c r="M28" s="55">
        <f t="shared" si="3"/>
        <v>1671</v>
      </c>
      <c r="N28" s="96">
        <f t="shared" si="4"/>
        <v>2552</v>
      </c>
    </row>
    <row r="29" spans="2:14" ht="11.25" customHeight="1">
      <c r="B29" s="15">
        <v>14</v>
      </c>
      <c r="C29" s="90" t="s">
        <v>114</v>
      </c>
      <c r="D29" s="72" t="s">
        <v>16</v>
      </c>
      <c r="E29" s="77">
        <v>599</v>
      </c>
      <c r="F29" s="71">
        <v>246</v>
      </c>
      <c r="G29" s="49">
        <f t="shared" si="0"/>
        <v>845</v>
      </c>
      <c r="H29" s="47"/>
      <c r="I29" s="63">
        <v>588</v>
      </c>
      <c r="J29" s="64">
        <v>238</v>
      </c>
      <c r="K29" s="46">
        <f t="shared" si="1"/>
        <v>826</v>
      </c>
      <c r="L29" s="29">
        <f t="shared" si="2"/>
        <v>484</v>
      </c>
      <c r="M29" s="55">
        <f t="shared" si="3"/>
        <v>1671</v>
      </c>
      <c r="N29" s="96">
        <f t="shared" si="4"/>
        <v>2516</v>
      </c>
    </row>
    <row r="30" spans="2:14" ht="11.25" customHeight="1">
      <c r="B30" s="14">
        <v>15</v>
      </c>
      <c r="C30" s="91" t="s">
        <v>118</v>
      </c>
      <c r="D30" s="69" t="s">
        <v>82</v>
      </c>
      <c r="E30" s="79">
        <v>573</v>
      </c>
      <c r="F30" s="68">
        <v>241</v>
      </c>
      <c r="G30" s="49">
        <f t="shared" si="0"/>
        <v>814</v>
      </c>
      <c r="H30" s="47"/>
      <c r="I30" s="63">
        <v>570</v>
      </c>
      <c r="J30" s="64">
        <v>270</v>
      </c>
      <c r="K30" s="46">
        <f t="shared" si="1"/>
        <v>840</v>
      </c>
      <c r="L30" s="29">
        <f t="shared" si="2"/>
        <v>511</v>
      </c>
      <c r="M30" s="55">
        <f t="shared" si="3"/>
        <v>1654</v>
      </c>
      <c r="N30" s="96">
        <f t="shared" si="4"/>
        <v>2468</v>
      </c>
    </row>
    <row r="31" spans="2:14" ht="11.25" customHeight="1">
      <c r="B31" s="15">
        <v>16</v>
      </c>
      <c r="C31" s="90" t="s">
        <v>117</v>
      </c>
      <c r="D31" s="72" t="s">
        <v>39</v>
      </c>
      <c r="E31" s="77">
        <v>582</v>
      </c>
      <c r="F31" s="71">
        <v>241</v>
      </c>
      <c r="G31" s="49">
        <f t="shared" si="0"/>
        <v>823</v>
      </c>
      <c r="H31" s="47"/>
      <c r="I31" s="63">
        <v>606</v>
      </c>
      <c r="J31" s="64">
        <v>224</v>
      </c>
      <c r="K31" s="46">
        <f t="shared" si="1"/>
        <v>830</v>
      </c>
      <c r="L31" s="29">
        <f t="shared" si="2"/>
        <v>465</v>
      </c>
      <c r="M31" s="55">
        <f t="shared" si="3"/>
        <v>1653</v>
      </c>
      <c r="N31" s="96">
        <f t="shared" si="4"/>
        <v>2476</v>
      </c>
    </row>
    <row r="32" spans="2:14" ht="11.25" customHeight="1">
      <c r="B32" s="14">
        <v>17</v>
      </c>
      <c r="C32" s="91" t="s">
        <v>120</v>
      </c>
      <c r="D32" s="69" t="s">
        <v>18</v>
      </c>
      <c r="E32" s="79">
        <v>581</v>
      </c>
      <c r="F32" s="68">
        <v>231</v>
      </c>
      <c r="G32" s="49">
        <f t="shared" si="0"/>
        <v>812</v>
      </c>
      <c r="H32" s="47"/>
      <c r="I32" s="63">
        <v>579</v>
      </c>
      <c r="J32" s="64">
        <v>253</v>
      </c>
      <c r="K32" s="46">
        <f t="shared" si="1"/>
        <v>832</v>
      </c>
      <c r="L32" s="29">
        <f t="shared" si="2"/>
        <v>484</v>
      </c>
      <c r="M32" s="55">
        <f t="shared" si="3"/>
        <v>1644</v>
      </c>
      <c r="N32" s="96">
        <f t="shared" si="4"/>
        <v>2456</v>
      </c>
    </row>
    <row r="33" spans="2:14" ht="11.25" customHeight="1">
      <c r="B33" s="15">
        <v>18</v>
      </c>
      <c r="C33" s="90" t="s">
        <v>112</v>
      </c>
      <c r="D33" s="72" t="s">
        <v>39</v>
      </c>
      <c r="E33" s="77">
        <v>576</v>
      </c>
      <c r="F33" s="71">
        <v>275</v>
      </c>
      <c r="G33" s="49">
        <f t="shared" si="0"/>
        <v>851</v>
      </c>
      <c r="H33" s="47"/>
      <c r="I33" s="63">
        <v>553</v>
      </c>
      <c r="J33" s="64">
        <v>234</v>
      </c>
      <c r="K33" s="46">
        <f t="shared" si="1"/>
        <v>787</v>
      </c>
      <c r="L33" s="29">
        <f t="shared" si="2"/>
        <v>509</v>
      </c>
      <c r="M33" s="55">
        <f t="shared" si="3"/>
        <v>1638</v>
      </c>
      <c r="N33" s="96">
        <f t="shared" si="4"/>
        <v>2489</v>
      </c>
    </row>
    <row r="34" spans="2:14" ht="11.25" customHeight="1">
      <c r="B34" s="14">
        <v>19</v>
      </c>
      <c r="C34" s="91" t="s">
        <v>121</v>
      </c>
      <c r="D34" s="69" t="s">
        <v>96</v>
      </c>
      <c r="E34" s="79">
        <v>538</v>
      </c>
      <c r="F34" s="68">
        <v>255</v>
      </c>
      <c r="G34" s="49">
        <f t="shared" si="0"/>
        <v>793</v>
      </c>
      <c r="H34" s="47"/>
      <c r="I34" s="63">
        <v>596</v>
      </c>
      <c r="J34" s="64">
        <v>234</v>
      </c>
      <c r="K34" s="46">
        <f t="shared" si="1"/>
        <v>830</v>
      </c>
      <c r="L34" s="29">
        <f t="shared" si="2"/>
        <v>489</v>
      </c>
      <c r="M34" s="55">
        <f t="shared" si="3"/>
        <v>1623</v>
      </c>
      <c r="N34" s="96">
        <f t="shared" si="4"/>
        <v>2416</v>
      </c>
    </row>
    <row r="35" spans="2:14" ht="11.25" customHeight="1">
      <c r="B35" s="15">
        <v>20</v>
      </c>
      <c r="C35" s="90" t="s">
        <v>123</v>
      </c>
      <c r="D35" s="72" t="s">
        <v>94</v>
      </c>
      <c r="E35" s="77">
        <v>560</v>
      </c>
      <c r="F35" s="71">
        <v>228</v>
      </c>
      <c r="G35" s="49">
        <f t="shared" si="0"/>
        <v>788</v>
      </c>
      <c r="H35" s="47"/>
      <c r="I35" s="63">
        <v>602</v>
      </c>
      <c r="J35" s="64">
        <v>231</v>
      </c>
      <c r="K35" s="46">
        <f t="shared" si="1"/>
        <v>833</v>
      </c>
      <c r="L35" s="29">
        <f t="shared" si="2"/>
        <v>459</v>
      </c>
      <c r="M35" s="55">
        <f t="shared" si="3"/>
        <v>1621</v>
      </c>
      <c r="N35" s="96">
        <f t="shared" si="4"/>
        <v>2409</v>
      </c>
    </row>
    <row r="36" spans="2:14" ht="11.25" customHeight="1">
      <c r="B36" s="14">
        <v>21</v>
      </c>
      <c r="C36" s="91" t="s">
        <v>122</v>
      </c>
      <c r="D36" s="69" t="s">
        <v>96</v>
      </c>
      <c r="E36" s="79">
        <v>584</v>
      </c>
      <c r="F36" s="68">
        <v>206</v>
      </c>
      <c r="G36" s="49">
        <f t="shared" si="0"/>
        <v>790</v>
      </c>
      <c r="H36" s="47"/>
      <c r="I36" s="63">
        <v>551</v>
      </c>
      <c r="J36" s="64">
        <v>244</v>
      </c>
      <c r="K36" s="46">
        <f t="shared" si="1"/>
        <v>795</v>
      </c>
      <c r="L36" s="29">
        <f t="shared" si="2"/>
        <v>450</v>
      </c>
      <c r="M36" s="55">
        <f t="shared" si="3"/>
        <v>1585</v>
      </c>
      <c r="N36" s="96">
        <f t="shared" si="4"/>
        <v>2375</v>
      </c>
    </row>
    <row r="37" spans="2:14" ht="11.25" customHeight="1">
      <c r="B37" s="15">
        <v>22</v>
      </c>
      <c r="C37" s="90" t="s">
        <v>125</v>
      </c>
      <c r="D37" s="72" t="s">
        <v>16</v>
      </c>
      <c r="E37" s="77">
        <v>578</v>
      </c>
      <c r="F37" s="71">
        <v>190</v>
      </c>
      <c r="G37" s="49">
        <f t="shared" si="0"/>
        <v>768</v>
      </c>
      <c r="H37" s="47"/>
      <c r="I37" s="63">
        <v>600</v>
      </c>
      <c r="J37" s="64">
        <v>198</v>
      </c>
      <c r="K37" s="46">
        <f t="shared" si="1"/>
        <v>798</v>
      </c>
      <c r="L37" s="29">
        <f t="shared" si="2"/>
        <v>388</v>
      </c>
      <c r="M37" s="55">
        <f t="shared" si="3"/>
        <v>1566</v>
      </c>
      <c r="N37" s="96">
        <f t="shared" si="4"/>
        <v>2334</v>
      </c>
    </row>
    <row r="38" spans="2:14" ht="11.25" customHeight="1">
      <c r="B38" s="14">
        <v>23</v>
      </c>
      <c r="C38" s="101" t="s">
        <v>129</v>
      </c>
      <c r="D38" s="68" t="s">
        <v>94</v>
      </c>
      <c r="E38" s="79">
        <v>541</v>
      </c>
      <c r="F38" s="68">
        <v>210</v>
      </c>
      <c r="G38" s="49">
        <f t="shared" si="0"/>
        <v>751</v>
      </c>
      <c r="H38" s="47"/>
      <c r="I38" s="63">
        <v>506</v>
      </c>
      <c r="J38" s="64">
        <v>223</v>
      </c>
      <c r="K38" s="46">
        <f t="shared" si="1"/>
        <v>729</v>
      </c>
      <c r="L38" s="29">
        <f t="shared" si="2"/>
        <v>433</v>
      </c>
      <c r="M38" s="55">
        <f t="shared" si="3"/>
        <v>1480</v>
      </c>
      <c r="N38" s="96">
        <f t="shared" si="4"/>
        <v>2231</v>
      </c>
    </row>
    <row r="39" spans="2:14" ht="11.25" customHeight="1">
      <c r="B39" s="15">
        <v>24</v>
      </c>
      <c r="C39" s="90" t="s">
        <v>135</v>
      </c>
      <c r="D39" s="72" t="s">
        <v>96</v>
      </c>
      <c r="E39" s="77">
        <v>568</v>
      </c>
      <c r="F39" s="71">
        <v>228</v>
      </c>
      <c r="G39" s="49">
        <f t="shared" si="0"/>
        <v>796</v>
      </c>
      <c r="H39" s="47"/>
      <c r="I39" s="63">
        <v>319</v>
      </c>
      <c r="J39" s="64">
        <v>98</v>
      </c>
      <c r="K39" s="46">
        <f t="shared" si="1"/>
        <v>417</v>
      </c>
      <c r="L39" s="29">
        <f t="shared" si="2"/>
        <v>326</v>
      </c>
      <c r="M39" s="55">
        <f t="shared" si="3"/>
        <v>1213</v>
      </c>
      <c r="N39" s="96">
        <f t="shared" si="4"/>
        <v>2009</v>
      </c>
    </row>
    <row r="40" spans="2:14" ht="11.25" customHeight="1">
      <c r="B40" s="14">
        <v>25</v>
      </c>
      <c r="C40" s="91" t="s">
        <v>119</v>
      </c>
      <c r="D40" s="69" t="s">
        <v>96</v>
      </c>
      <c r="E40" s="79">
        <v>580</v>
      </c>
      <c r="F40" s="68">
        <v>232</v>
      </c>
      <c r="G40" s="49">
        <f t="shared" si="0"/>
        <v>812</v>
      </c>
      <c r="H40" s="47"/>
      <c r="I40" s="63"/>
      <c r="J40" s="64"/>
      <c r="K40" s="46">
        <f t="shared" si="1"/>
        <v>0</v>
      </c>
      <c r="L40" s="29">
        <f t="shared" si="2"/>
        <v>232</v>
      </c>
      <c r="M40" s="55">
        <f t="shared" si="3"/>
        <v>0</v>
      </c>
      <c r="N40" s="96">
        <f t="shared" si="4"/>
        <v>812</v>
      </c>
    </row>
    <row r="41" spans="2:14" ht="11.25" customHeight="1">
      <c r="B41" s="15">
        <v>26</v>
      </c>
      <c r="C41" s="90" t="s">
        <v>126</v>
      </c>
      <c r="D41" s="72" t="s">
        <v>127</v>
      </c>
      <c r="E41" s="77">
        <v>547</v>
      </c>
      <c r="F41" s="71">
        <v>220</v>
      </c>
      <c r="G41" s="49">
        <f>SUM(E41:F41)</f>
        <v>767</v>
      </c>
      <c r="H41" s="47"/>
      <c r="I41" s="63"/>
      <c r="J41" s="64"/>
      <c r="K41" s="46">
        <f t="shared" si="1"/>
        <v>0</v>
      </c>
      <c r="L41" s="29">
        <f t="shared" si="2"/>
        <v>220</v>
      </c>
      <c r="M41" s="55">
        <f t="shared" si="3"/>
        <v>0</v>
      </c>
      <c r="N41" s="96">
        <f t="shared" si="4"/>
        <v>767</v>
      </c>
    </row>
    <row r="42" spans="2:14" ht="11.25" customHeight="1">
      <c r="B42" s="14">
        <v>27</v>
      </c>
      <c r="C42" s="78" t="s">
        <v>128</v>
      </c>
      <c r="D42" s="69" t="s">
        <v>94</v>
      </c>
      <c r="E42" s="79">
        <v>532</v>
      </c>
      <c r="F42" s="68">
        <v>228</v>
      </c>
      <c r="G42" s="49">
        <f>SUM(E42:F42)</f>
        <v>760</v>
      </c>
      <c r="H42" s="47"/>
      <c r="I42" s="63"/>
      <c r="J42" s="64"/>
      <c r="K42" s="46">
        <f t="shared" si="1"/>
        <v>0</v>
      </c>
      <c r="L42" s="29">
        <f t="shared" si="2"/>
        <v>228</v>
      </c>
      <c r="M42" s="55">
        <f t="shared" si="3"/>
        <v>0</v>
      </c>
      <c r="N42" s="96">
        <f t="shared" si="4"/>
        <v>760</v>
      </c>
    </row>
    <row r="43" spans="2:14" ht="11.25" customHeight="1">
      <c r="B43" s="15">
        <v>28</v>
      </c>
      <c r="C43" s="76" t="s">
        <v>130</v>
      </c>
      <c r="D43" s="72" t="s">
        <v>96</v>
      </c>
      <c r="E43" s="77">
        <v>513</v>
      </c>
      <c r="F43" s="71">
        <v>179</v>
      </c>
      <c r="G43" s="49">
        <f>SUM(E43:F43)</f>
        <v>692</v>
      </c>
      <c r="H43" s="47"/>
      <c r="I43" s="63"/>
      <c r="J43" s="64"/>
      <c r="K43" s="46">
        <f t="shared" si="1"/>
        <v>0</v>
      </c>
      <c r="L43" s="29">
        <f t="shared" si="2"/>
        <v>179</v>
      </c>
      <c r="M43" s="55">
        <f t="shared" si="3"/>
        <v>0</v>
      </c>
      <c r="N43" s="96">
        <f t="shared" si="4"/>
        <v>692</v>
      </c>
    </row>
    <row r="44" spans="2:14" ht="11.25" customHeight="1">
      <c r="B44" s="24">
        <v>29</v>
      </c>
      <c r="C44" s="76" t="s">
        <v>131</v>
      </c>
      <c r="D44" s="72" t="s">
        <v>94</v>
      </c>
      <c r="E44" s="77">
        <v>266</v>
      </c>
      <c r="F44" s="71">
        <v>116</v>
      </c>
      <c r="G44" s="50">
        <f>SUM(E44:F44)</f>
        <v>382</v>
      </c>
      <c r="H44" s="48"/>
      <c r="I44" s="93"/>
      <c r="J44" s="59"/>
      <c r="K44" s="55">
        <f t="shared" si="1"/>
        <v>0</v>
      </c>
      <c r="L44" s="36">
        <f t="shared" si="2"/>
        <v>116</v>
      </c>
      <c r="M44" s="55">
        <f t="shared" si="3"/>
        <v>0</v>
      </c>
      <c r="N44" s="96">
        <f t="shared" si="4"/>
        <v>382</v>
      </c>
    </row>
  </sheetData>
  <sheetProtection/>
  <mergeCells count="2">
    <mergeCell ref="E13:G13"/>
    <mergeCell ref="I13:K13"/>
  </mergeCells>
  <printOptions/>
  <pageMargins left="0.984251968503937" right="0.1968503937007874" top="0.984251968503937" bottom="0.3937007874015748" header="0.5905511811023623" footer="0.2755905511811024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50"/>
  <sheetViews>
    <sheetView zoomScalePageLayoutView="0" workbookViewId="0" topLeftCell="A1">
      <selection activeCell="B13" sqref="B13"/>
    </sheetView>
  </sheetViews>
  <sheetFormatPr defaultColWidth="8.88671875" defaultRowHeight="15"/>
  <cols>
    <col min="1" max="1" width="0.55078125" style="3" customWidth="1"/>
    <col min="2" max="2" width="3.99609375" style="3" customWidth="1"/>
    <col min="3" max="3" width="15.3359375" style="3" customWidth="1"/>
    <col min="4" max="4" width="14.77734375" style="3" customWidth="1"/>
    <col min="5" max="7" width="3.77734375" style="3" customWidth="1"/>
    <col min="8" max="8" width="3.33593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5" width="8.88671875" style="3" hidden="1" customWidth="1"/>
    <col min="16" max="16384" width="8.88671875" style="3" customWidth="1"/>
  </cols>
  <sheetData>
    <row r="1" spans="1:8" ht="33.7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72" customHeight="1"/>
    <row r="6" spans="1:2" ht="30" hidden="1">
      <c r="A6" s="20"/>
      <c r="B6" s="3" t="s">
        <v>10</v>
      </c>
    </row>
    <row r="7" ht="12.75" hidden="1"/>
    <row r="8" ht="12.75" hidden="1"/>
    <row r="9" ht="12.75" hidden="1"/>
    <row r="10" ht="12.75" hidden="1"/>
    <row r="11" ht="8.25" customHeight="1" hidden="1">
      <c r="A11" s="21" t="s">
        <v>0</v>
      </c>
    </row>
    <row r="12" spans="1:13" ht="6" customHeight="1" hidden="1">
      <c r="A12" s="21"/>
      <c r="B12" s="5"/>
      <c r="C12" s="5"/>
      <c r="D12" s="5"/>
      <c r="E12" s="5"/>
      <c r="F12" s="5"/>
      <c r="G12" s="5"/>
      <c r="H12" s="22"/>
      <c r="I12" s="5"/>
      <c r="J12" s="5"/>
      <c r="K12" s="5"/>
      <c r="L12" s="22"/>
      <c r="M12" s="5"/>
    </row>
    <row r="13" spans="5:13" ht="12.75">
      <c r="E13" s="113" t="s">
        <v>11</v>
      </c>
      <c r="F13" s="114"/>
      <c r="G13" s="115"/>
      <c r="H13" s="17" t="s">
        <v>132</v>
      </c>
      <c r="I13" s="113" t="s">
        <v>1</v>
      </c>
      <c r="J13" s="114"/>
      <c r="K13" s="115"/>
      <c r="M13" s="17" t="s">
        <v>2</v>
      </c>
    </row>
    <row r="14" spans="1:13" ht="12.75">
      <c r="A14" s="23" t="s">
        <v>0</v>
      </c>
      <c r="B14" s="24" t="s">
        <v>3</v>
      </c>
      <c r="C14" s="25" t="s">
        <v>4</v>
      </c>
      <c r="D14" s="25" t="s">
        <v>5</v>
      </c>
      <c r="E14" s="25" t="s">
        <v>6</v>
      </c>
      <c r="F14" s="25" t="s">
        <v>7</v>
      </c>
      <c r="G14" s="26" t="s">
        <v>8</v>
      </c>
      <c r="H14" s="17" t="s">
        <v>133</v>
      </c>
      <c r="I14" s="24" t="s">
        <v>6</v>
      </c>
      <c r="J14" s="25" t="s">
        <v>7</v>
      </c>
      <c r="K14" s="25" t="s">
        <v>8</v>
      </c>
      <c r="L14" s="29"/>
      <c r="M14" s="46" t="s">
        <v>9</v>
      </c>
    </row>
    <row r="15" spans="2:13" ht="3" customHeight="1">
      <c r="B15" s="27"/>
      <c r="C15" s="28"/>
      <c r="D15" s="28"/>
      <c r="E15" s="28"/>
      <c r="F15" s="28"/>
      <c r="G15" s="36"/>
      <c r="H15" s="13"/>
      <c r="I15" s="36"/>
      <c r="J15" s="36"/>
      <c r="K15" s="36"/>
      <c r="L15" s="36"/>
      <c r="M15" s="51"/>
    </row>
    <row r="16" spans="2:14" ht="11.25" customHeight="1">
      <c r="B16" s="14">
        <v>1</v>
      </c>
      <c r="C16" s="76" t="s">
        <v>42</v>
      </c>
      <c r="D16" s="71" t="s">
        <v>26</v>
      </c>
      <c r="E16" s="77">
        <v>307</v>
      </c>
      <c r="F16" s="71">
        <v>140</v>
      </c>
      <c r="G16" s="52">
        <f aca="true" t="shared" si="0" ref="G16:G45">SUM(E16:F16)</f>
        <v>447</v>
      </c>
      <c r="H16" s="97"/>
      <c r="I16" s="102">
        <v>310</v>
      </c>
      <c r="J16" s="102">
        <v>161</v>
      </c>
      <c r="K16" s="52">
        <f aca="true" t="shared" si="1" ref="K16:K50">SUM(I16:J16)</f>
        <v>471</v>
      </c>
      <c r="L16" s="41">
        <f aca="true" t="shared" si="2" ref="L16:L50">F16+J16</f>
        <v>301</v>
      </c>
      <c r="M16" s="55">
        <f aca="true" t="shared" si="3" ref="M16:M50">SUM(IF(K16&gt;0,G16+K16,0))</f>
        <v>918</v>
      </c>
      <c r="N16" s="96">
        <f aca="true" t="shared" si="4" ref="N16:N50">G16+M16</f>
        <v>1365</v>
      </c>
    </row>
    <row r="17" spans="2:15" ht="11.25" customHeight="1">
      <c r="B17" s="15">
        <v>2</v>
      </c>
      <c r="C17" s="78" t="s">
        <v>50</v>
      </c>
      <c r="D17" s="68" t="s">
        <v>13</v>
      </c>
      <c r="E17" s="79">
        <v>294</v>
      </c>
      <c r="F17" s="68">
        <v>128</v>
      </c>
      <c r="G17" s="52">
        <f t="shared" si="0"/>
        <v>422</v>
      </c>
      <c r="H17" s="29"/>
      <c r="I17" s="57">
        <v>291</v>
      </c>
      <c r="J17" s="57">
        <v>173</v>
      </c>
      <c r="K17" s="52">
        <f t="shared" si="1"/>
        <v>464</v>
      </c>
      <c r="L17" s="41">
        <f t="shared" si="2"/>
        <v>301</v>
      </c>
      <c r="M17" s="55">
        <f t="shared" si="3"/>
        <v>886</v>
      </c>
      <c r="N17" s="96">
        <f t="shared" si="4"/>
        <v>1308</v>
      </c>
      <c r="O17" s="29"/>
    </row>
    <row r="18" spans="2:14" ht="11.25" customHeight="1">
      <c r="B18" s="14">
        <v>3</v>
      </c>
      <c r="C18" s="76" t="s">
        <v>40</v>
      </c>
      <c r="D18" s="71" t="s">
        <v>41</v>
      </c>
      <c r="E18" s="77">
        <v>288</v>
      </c>
      <c r="F18" s="71">
        <v>179</v>
      </c>
      <c r="G18" s="52">
        <f t="shared" si="0"/>
        <v>467</v>
      </c>
      <c r="H18" s="100"/>
      <c r="I18" s="57">
        <v>278</v>
      </c>
      <c r="J18" s="57">
        <v>135</v>
      </c>
      <c r="K18" s="52">
        <f t="shared" si="1"/>
        <v>413</v>
      </c>
      <c r="L18" s="41">
        <f t="shared" si="2"/>
        <v>314</v>
      </c>
      <c r="M18" s="55">
        <f t="shared" si="3"/>
        <v>880</v>
      </c>
      <c r="N18" s="96">
        <f t="shared" si="4"/>
        <v>1347</v>
      </c>
    </row>
    <row r="19" spans="2:14" ht="11.25" customHeight="1">
      <c r="B19" s="15">
        <v>4</v>
      </c>
      <c r="C19" s="78" t="s">
        <v>43</v>
      </c>
      <c r="D19" s="68" t="s">
        <v>31</v>
      </c>
      <c r="E19" s="79">
        <v>299</v>
      </c>
      <c r="F19" s="68">
        <v>140</v>
      </c>
      <c r="G19" s="52">
        <f t="shared" si="0"/>
        <v>439</v>
      </c>
      <c r="H19" s="29"/>
      <c r="I19" s="57">
        <v>283</v>
      </c>
      <c r="J19" s="57">
        <v>141</v>
      </c>
      <c r="K19" s="52">
        <f t="shared" si="1"/>
        <v>424</v>
      </c>
      <c r="L19" s="41">
        <f t="shared" si="2"/>
        <v>281</v>
      </c>
      <c r="M19" s="55">
        <f t="shared" si="3"/>
        <v>863</v>
      </c>
      <c r="N19" s="96">
        <f t="shared" si="4"/>
        <v>1302</v>
      </c>
    </row>
    <row r="20" spans="2:14" ht="11.25" customHeight="1">
      <c r="B20" s="14">
        <v>5</v>
      </c>
      <c r="C20" s="76" t="s">
        <v>49</v>
      </c>
      <c r="D20" s="71" t="s">
        <v>41</v>
      </c>
      <c r="E20" s="77">
        <v>308</v>
      </c>
      <c r="F20" s="71">
        <v>115</v>
      </c>
      <c r="G20" s="52">
        <f t="shared" si="0"/>
        <v>423</v>
      </c>
      <c r="H20" s="29"/>
      <c r="I20" s="57">
        <v>307</v>
      </c>
      <c r="J20" s="57">
        <v>132</v>
      </c>
      <c r="K20" s="52">
        <f t="shared" si="1"/>
        <v>439</v>
      </c>
      <c r="L20" s="41">
        <f t="shared" si="2"/>
        <v>247</v>
      </c>
      <c r="M20" s="55">
        <f t="shared" si="3"/>
        <v>862</v>
      </c>
      <c r="N20" s="96">
        <f t="shared" si="4"/>
        <v>1285</v>
      </c>
    </row>
    <row r="21" spans="2:14" ht="11.25" customHeight="1">
      <c r="B21" s="15">
        <v>6</v>
      </c>
      <c r="C21" s="78" t="s">
        <v>55</v>
      </c>
      <c r="D21" s="68" t="s">
        <v>56</v>
      </c>
      <c r="E21" s="79">
        <v>306</v>
      </c>
      <c r="F21" s="68">
        <v>103</v>
      </c>
      <c r="G21" s="52">
        <f t="shared" si="0"/>
        <v>409</v>
      </c>
      <c r="H21" s="29"/>
      <c r="I21" s="57">
        <v>291</v>
      </c>
      <c r="J21" s="57">
        <v>161</v>
      </c>
      <c r="K21" s="52">
        <f t="shared" si="1"/>
        <v>452</v>
      </c>
      <c r="L21" s="41">
        <f t="shared" si="2"/>
        <v>264</v>
      </c>
      <c r="M21" s="55">
        <f t="shared" si="3"/>
        <v>861</v>
      </c>
      <c r="N21" s="96">
        <f t="shared" si="4"/>
        <v>1270</v>
      </c>
    </row>
    <row r="22" spans="2:14" ht="11.25" customHeight="1">
      <c r="B22" s="14">
        <v>7</v>
      </c>
      <c r="C22" s="76" t="s">
        <v>51</v>
      </c>
      <c r="D22" s="71" t="s">
        <v>23</v>
      </c>
      <c r="E22" s="77">
        <v>283</v>
      </c>
      <c r="F22" s="71">
        <v>132</v>
      </c>
      <c r="G22" s="52">
        <f t="shared" si="0"/>
        <v>415</v>
      </c>
      <c r="H22" s="29"/>
      <c r="I22" s="57">
        <v>288</v>
      </c>
      <c r="J22" s="57">
        <v>157</v>
      </c>
      <c r="K22" s="52">
        <f t="shared" si="1"/>
        <v>445</v>
      </c>
      <c r="L22" s="41">
        <f t="shared" si="2"/>
        <v>289</v>
      </c>
      <c r="M22" s="55">
        <f t="shared" si="3"/>
        <v>860</v>
      </c>
      <c r="N22" s="96">
        <f t="shared" si="4"/>
        <v>1275</v>
      </c>
    </row>
    <row r="23" spans="2:14" ht="11.25" customHeight="1">
      <c r="B23" s="15">
        <v>8</v>
      </c>
      <c r="C23" s="78" t="s">
        <v>44</v>
      </c>
      <c r="D23" s="68" t="s">
        <v>13</v>
      </c>
      <c r="E23" s="79">
        <v>293</v>
      </c>
      <c r="F23" s="68">
        <v>140</v>
      </c>
      <c r="G23" s="52">
        <f t="shared" si="0"/>
        <v>433</v>
      </c>
      <c r="H23" s="29"/>
      <c r="I23" s="57">
        <v>296</v>
      </c>
      <c r="J23" s="57">
        <v>124</v>
      </c>
      <c r="K23" s="52">
        <f t="shared" si="1"/>
        <v>420</v>
      </c>
      <c r="L23" s="41">
        <f t="shared" si="2"/>
        <v>264</v>
      </c>
      <c r="M23" s="55">
        <f t="shared" si="3"/>
        <v>853</v>
      </c>
      <c r="N23" s="96">
        <f t="shared" si="4"/>
        <v>1286</v>
      </c>
    </row>
    <row r="24" spans="2:14" ht="11.25" customHeight="1">
      <c r="B24" s="14">
        <v>9</v>
      </c>
      <c r="C24" s="76" t="s">
        <v>46</v>
      </c>
      <c r="D24" s="71" t="s">
        <v>47</v>
      </c>
      <c r="E24" s="77">
        <v>291</v>
      </c>
      <c r="F24" s="71">
        <v>140</v>
      </c>
      <c r="G24" s="52">
        <f t="shared" si="0"/>
        <v>431</v>
      </c>
      <c r="H24" s="29"/>
      <c r="I24" s="57">
        <v>298</v>
      </c>
      <c r="J24" s="57">
        <v>117</v>
      </c>
      <c r="K24" s="52">
        <f t="shared" si="1"/>
        <v>415</v>
      </c>
      <c r="L24" s="41">
        <f t="shared" si="2"/>
        <v>257</v>
      </c>
      <c r="M24" s="55">
        <f t="shared" si="3"/>
        <v>846</v>
      </c>
      <c r="N24" s="96">
        <f t="shared" si="4"/>
        <v>1277</v>
      </c>
    </row>
    <row r="25" spans="2:14" ht="11.25" customHeight="1">
      <c r="B25" s="15">
        <v>10</v>
      </c>
      <c r="C25" s="78" t="s">
        <v>54</v>
      </c>
      <c r="D25" s="68" t="s">
        <v>13</v>
      </c>
      <c r="E25" s="79">
        <v>293</v>
      </c>
      <c r="F25" s="68">
        <v>120</v>
      </c>
      <c r="G25" s="52">
        <f t="shared" si="0"/>
        <v>413</v>
      </c>
      <c r="H25" s="29"/>
      <c r="I25" s="57">
        <v>303</v>
      </c>
      <c r="J25" s="57">
        <v>127</v>
      </c>
      <c r="K25" s="52">
        <f t="shared" si="1"/>
        <v>430</v>
      </c>
      <c r="L25" s="41">
        <f t="shared" si="2"/>
        <v>247</v>
      </c>
      <c r="M25" s="55">
        <f t="shared" si="3"/>
        <v>843</v>
      </c>
      <c r="N25" s="96">
        <f t="shared" si="4"/>
        <v>1256</v>
      </c>
    </row>
    <row r="26" spans="2:14" ht="11.25" customHeight="1">
      <c r="B26" s="14">
        <v>11</v>
      </c>
      <c r="C26" s="76" t="s">
        <v>48</v>
      </c>
      <c r="D26" s="71" t="s">
        <v>23</v>
      </c>
      <c r="E26" s="77">
        <v>302</v>
      </c>
      <c r="F26" s="71">
        <v>129</v>
      </c>
      <c r="G26" s="52">
        <f t="shared" si="0"/>
        <v>431</v>
      </c>
      <c r="H26" s="29"/>
      <c r="I26" s="57">
        <v>276</v>
      </c>
      <c r="J26" s="57">
        <v>124</v>
      </c>
      <c r="K26" s="52">
        <f t="shared" si="1"/>
        <v>400</v>
      </c>
      <c r="L26" s="41">
        <f t="shared" si="2"/>
        <v>253</v>
      </c>
      <c r="M26" s="55">
        <f t="shared" si="3"/>
        <v>831</v>
      </c>
      <c r="N26" s="96">
        <f t="shared" si="4"/>
        <v>1262</v>
      </c>
    </row>
    <row r="27" spans="2:14" ht="11.25" customHeight="1">
      <c r="B27" s="15">
        <v>12</v>
      </c>
      <c r="C27" s="78" t="s">
        <v>60</v>
      </c>
      <c r="D27" s="68" t="s">
        <v>16</v>
      </c>
      <c r="E27" s="79">
        <v>273</v>
      </c>
      <c r="F27" s="68">
        <v>126</v>
      </c>
      <c r="G27" s="52">
        <f t="shared" si="0"/>
        <v>399</v>
      </c>
      <c r="H27" s="29"/>
      <c r="I27" s="16">
        <v>295</v>
      </c>
      <c r="J27" s="16">
        <v>113</v>
      </c>
      <c r="K27" s="52">
        <f t="shared" si="1"/>
        <v>408</v>
      </c>
      <c r="L27" s="41">
        <f t="shared" si="2"/>
        <v>239</v>
      </c>
      <c r="M27" s="55">
        <f t="shared" si="3"/>
        <v>807</v>
      </c>
      <c r="N27" s="96">
        <f t="shared" si="4"/>
        <v>1206</v>
      </c>
    </row>
    <row r="28" spans="2:14" ht="11.25" customHeight="1">
      <c r="B28" s="14">
        <v>13</v>
      </c>
      <c r="C28" s="80" t="s">
        <v>52</v>
      </c>
      <c r="D28" s="66" t="s">
        <v>53</v>
      </c>
      <c r="E28" s="81">
        <v>298</v>
      </c>
      <c r="F28" s="66">
        <v>117</v>
      </c>
      <c r="G28" s="52">
        <f t="shared" si="0"/>
        <v>415</v>
      </c>
      <c r="H28" s="29"/>
      <c r="I28" s="57">
        <v>285</v>
      </c>
      <c r="J28" s="57">
        <v>107</v>
      </c>
      <c r="K28" s="52">
        <f t="shared" si="1"/>
        <v>392</v>
      </c>
      <c r="L28" s="41">
        <f t="shared" si="2"/>
        <v>224</v>
      </c>
      <c r="M28" s="55">
        <f t="shared" si="3"/>
        <v>807</v>
      </c>
      <c r="N28" s="96">
        <f t="shared" si="4"/>
        <v>1222</v>
      </c>
    </row>
    <row r="29" spans="2:14" ht="11.25" customHeight="1">
      <c r="B29" s="15">
        <v>14</v>
      </c>
      <c r="C29" s="82" t="s">
        <v>57</v>
      </c>
      <c r="D29" s="83" t="s">
        <v>53</v>
      </c>
      <c r="E29" s="84">
        <v>274</v>
      </c>
      <c r="F29" s="83">
        <v>133</v>
      </c>
      <c r="G29" s="52">
        <f t="shared" si="0"/>
        <v>407</v>
      </c>
      <c r="H29" s="41"/>
      <c r="I29" s="57">
        <v>283</v>
      </c>
      <c r="J29" s="57">
        <v>113</v>
      </c>
      <c r="K29" s="52">
        <f t="shared" si="1"/>
        <v>396</v>
      </c>
      <c r="L29" s="41">
        <f t="shared" si="2"/>
        <v>246</v>
      </c>
      <c r="M29" s="55">
        <f t="shared" si="3"/>
        <v>803</v>
      </c>
      <c r="N29" s="96">
        <f t="shared" si="4"/>
        <v>1210</v>
      </c>
    </row>
    <row r="30" spans="2:14" ht="11.25" customHeight="1">
      <c r="B30" s="14">
        <v>15</v>
      </c>
      <c r="C30" s="76" t="s">
        <v>136</v>
      </c>
      <c r="D30" s="71" t="s">
        <v>26</v>
      </c>
      <c r="E30" s="77">
        <v>278</v>
      </c>
      <c r="F30" s="71">
        <v>121</v>
      </c>
      <c r="G30" s="52">
        <f t="shared" si="0"/>
        <v>399</v>
      </c>
      <c r="H30" s="29"/>
      <c r="I30" s="16">
        <v>280</v>
      </c>
      <c r="J30" s="16">
        <v>121</v>
      </c>
      <c r="K30" s="52">
        <f t="shared" si="1"/>
        <v>401</v>
      </c>
      <c r="L30" s="41">
        <f t="shared" si="2"/>
        <v>242</v>
      </c>
      <c r="M30" s="55">
        <f t="shared" si="3"/>
        <v>800</v>
      </c>
      <c r="N30" s="96">
        <f t="shared" si="4"/>
        <v>1199</v>
      </c>
    </row>
    <row r="31" spans="2:14" ht="11.25" customHeight="1">
      <c r="B31" s="15">
        <v>16</v>
      </c>
      <c r="C31" s="78" t="s">
        <v>63</v>
      </c>
      <c r="D31" s="68" t="s">
        <v>39</v>
      </c>
      <c r="E31" s="79">
        <v>289</v>
      </c>
      <c r="F31" s="68">
        <v>106</v>
      </c>
      <c r="G31" s="52">
        <f t="shared" si="0"/>
        <v>395</v>
      </c>
      <c r="H31" s="29"/>
      <c r="I31" s="16">
        <v>289</v>
      </c>
      <c r="J31" s="16">
        <v>112</v>
      </c>
      <c r="K31" s="52">
        <f t="shared" si="1"/>
        <v>401</v>
      </c>
      <c r="L31" s="41">
        <f t="shared" si="2"/>
        <v>218</v>
      </c>
      <c r="M31" s="55">
        <f t="shared" si="3"/>
        <v>796</v>
      </c>
      <c r="N31" s="96">
        <f t="shared" si="4"/>
        <v>1191</v>
      </c>
    </row>
    <row r="32" spans="2:14" ht="11.25" customHeight="1">
      <c r="B32" s="14">
        <v>17</v>
      </c>
      <c r="C32" s="76" t="s">
        <v>68</v>
      </c>
      <c r="D32" s="71" t="s">
        <v>23</v>
      </c>
      <c r="E32" s="77">
        <v>262</v>
      </c>
      <c r="F32" s="71">
        <v>114</v>
      </c>
      <c r="G32" s="52">
        <f t="shared" si="0"/>
        <v>376</v>
      </c>
      <c r="H32" s="29"/>
      <c r="I32" s="16">
        <v>288</v>
      </c>
      <c r="J32" s="16">
        <v>130</v>
      </c>
      <c r="K32" s="52">
        <f t="shared" si="1"/>
        <v>418</v>
      </c>
      <c r="L32" s="41">
        <f t="shared" si="2"/>
        <v>244</v>
      </c>
      <c r="M32" s="55">
        <f t="shared" si="3"/>
        <v>794</v>
      </c>
      <c r="N32" s="96">
        <f t="shared" si="4"/>
        <v>1170</v>
      </c>
    </row>
    <row r="33" spans="2:14" ht="11.25" customHeight="1">
      <c r="B33" s="15">
        <v>18</v>
      </c>
      <c r="C33" s="78" t="s">
        <v>58</v>
      </c>
      <c r="D33" s="68" t="s">
        <v>21</v>
      </c>
      <c r="E33" s="79">
        <v>272</v>
      </c>
      <c r="F33" s="68">
        <v>133</v>
      </c>
      <c r="G33" s="52">
        <f t="shared" si="0"/>
        <v>405</v>
      </c>
      <c r="H33" s="41"/>
      <c r="I33" s="57">
        <v>282</v>
      </c>
      <c r="J33" s="57">
        <v>104</v>
      </c>
      <c r="K33" s="52">
        <f t="shared" si="1"/>
        <v>386</v>
      </c>
      <c r="L33" s="41">
        <f t="shared" si="2"/>
        <v>237</v>
      </c>
      <c r="M33" s="55">
        <f t="shared" si="3"/>
        <v>791</v>
      </c>
      <c r="N33" s="96">
        <f t="shared" si="4"/>
        <v>1196</v>
      </c>
    </row>
    <row r="34" spans="2:14" ht="11.25" customHeight="1">
      <c r="B34" s="14">
        <v>19</v>
      </c>
      <c r="C34" s="76" t="s">
        <v>62</v>
      </c>
      <c r="D34" s="71" t="s">
        <v>18</v>
      </c>
      <c r="E34" s="77">
        <v>289</v>
      </c>
      <c r="F34" s="71">
        <v>107</v>
      </c>
      <c r="G34" s="52">
        <f t="shared" si="0"/>
        <v>396</v>
      </c>
      <c r="H34" s="29"/>
      <c r="I34" s="16">
        <v>300</v>
      </c>
      <c r="J34" s="16">
        <v>88</v>
      </c>
      <c r="K34" s="52">
        <f t="shared" si="1"/>
        <v>388</v>
      </c>
      <c r="L34" s="41">
        <f t="shared" si="2"/>
        <v>195</v>
      </c>
      <c r="M34" s="55">
        <f t="shared" si="3"/>
        <v>784</v>
      </c>
      <c r="N34" s="96">
        <f t="shared" si="4"/>
        <v>1180</v>
      </c>
    </row>
    <row r="35" spans="2:14" ht="11.25" customHeight="1">
      <c r="B35" s="15"/>
      <c r="C35" s="78" t="s">
        <v>67</v>
      </c>
      <c r="D35" s="68" t="s">
        <v>31</v>
      </c>
      <c r="E35" s="79">
        <v>293</v>
      </c>
      <c r="F35" s="68">
        <v>89</v>
      </c>
      <c r="G35" s="52">
        <f t="shared" si="0"/>
        <v>382</v>
      </c>
      <c r="H35" s="41"/>
      <c r="I35" s="16">
        <v>296</v>
      </c>
      <c r="J35" s="16">
        <v>106</v>
      </c>
      <c r="K35" s="52">
        <f t="shared" si="1"/>
        <v>402</v>
      </c>
      <c r="L35" s="41">
        <f t="shared" si="2"/>
        <v>195</v>
      </c>
      <c r="M35" s="55">
        <f t="shared" si="3"/>
        <v>784</v>
      </c>
      <c r="N35" s="96">
        <f t="shared" si="4"/>
        <v>1166</v>
      </c>
    </row>
    <row r="36" spans="2:14" ht="11.25" customHeight="1">
      <c r="B36" s="14">
        <v>21</v>
      </c>
      <c r="C36" s="80" t="s">
        <v>70</v>
      </c>
      <c r="D36" s="66" t="s">
        <v>47</v>
      </c>
      <c r="E36" s="81">
        <v>270</v>
      </c>
      <c r="F36" s="66">
        <v>96</v>
      </c>
      <c r="G36" s="52">
        <f t="shared" si="0"/>
        <v>366</v>
      </c>
      <c r="H36" s="41"/>
      <c r="I36" s="16">
        <v>264</v>
      </c>
      <c r="J36" s="16">
        <v>141</v>
      </c>
      <c r="K36" s="52">
        <f t="shared" si="1"/>
        <v>405</v>
      </c>
      <c r="L36" s="41">
        <f t="shared" si="2"/>
        <v>237</v>
      </c>
      <c r="M36" s="55">
        <f t="shared" si="3"/>
        <v>771</v>
      </c>
      <c r="N36" s="96">
        <f t="shared" si="4"/>
        <v>1137</v>
      </c>
    </row>
    <row r="37" spans="2:14" ht="11.25" customHeight="1">
      <c r="B37" s="15">
        <v>22</v>
      </c>
      <c r="C37" s="82" t="s">
        <v>66</v>
      </c>
      <c r="D37" s="83" t="s">
        <v>23</v>
      </c>
      <c r="E37" s="84">
        <v>279</v>
      </c>
      <c r="F37" s="83">
        <v>106</v>
      </c>
      <c r="G37" s="52">
        <f t="shared" si="0"/>
        <v>385</v>
      </c>
      <c r="H37" s="29"/>
      <c r="I37" s="16">
        <v>256</v>
      </c>
      <c r="J37" s="16">
        <v>124</v>
      </c>
      <c r="K37" s="52">
        <f t="shared" si="1"/>
        <v>380</v>
      </c>
      <c r="L37" s="41">
        <f t="shared" si="2"/>
        <v>230</v>
      </c>
      <c r="M37" s="55">
        <f t="shared" si="3"/>
        <v>765</v>
      </c>
      <c r="N37" s="96">
        <f t="shared" si="4"/>
        <v>1150</v>
      </c>
    </row>
    <row r="38" spans="2:14" ht="11.25" customHeight="1">
      <c r="B38" s="14">
        <v>23</v>
      </c>
      <c r="C38" s="80" t="s">
        <v>69</v>
      </c>
      <c r="D38" s="66" t="s">
        <v>23</v>
      </c>
      <c r="E38" s="81">
        <v>259</v>
      </c>
      <c r="F38" s="66">
        <v>113</v>
      </c>
      <c r="G38" s="52">
        <f t="shared" si="0"/>
        <v>372</v>
      </c>
      <c r="H38" s="29"/>
      <c r="I38" s="16">
        <v>261</v>
      </c>
      <c r="J38" s="16">
        <v>122</v>
      </c>
      <c r="K38" s="52">
        <f t="shared" si="1"/>
        <v>383</v>
      </c>
      <c r="L38" s="41">
        <f t="shared" si="2"/>
        <v>235</v>
      </c>
      <c r="M38" s="55">
        <f t="shared" si="3"/>
        <v>755</v>
      </c>
      <c r="N38" s="96">
        <f t="shared" si="4"/>
        <v>1127</v>
      </c>
    </row>
    <row r="39" spans="2:14" ht="11.25" customHeight="1">
      <c r="B39" s="15">
        <v>24</v>
      </c>
      <c r="C39" s="82" t="s">
        <v>72</v>
      </c>
      <c r="D39" s="83" t="s">
        <v>23</v>
      </c>
      <c r="E39" s="84">
        <v>259</v>
      </c>
      <c r="F39" s="83">
        <v>105</v>
      </c>
      <c r="G39" s="52">
        <f t="shared" si="0"/>
        <v>364</v>
      </c>
      <c r="H39" s="41"/>
      <c r="I39" s="16">
        <v>294</v>
      </c>
      <c r="J39" s="16">
        <v>96</v>
      </c>
      <c r="K39" s="52">
        <f t="shared" si="1"/>
        <v>390</v>
      </c>
      <c r="L39" s="41">
        <f t="shared" si="2"/>
        <v>201</v>
      </c>
      <c r="M39" s="55">
        <f t="shared" si="3"/>
        <v>754</v>
      </c>
      <c r="N39" s="96">
        <f t="shared" si="4"/>
        <v>1118</v>
      </c>
    </row>
    <row r="40" spans="2:14" ht="11.25" customHeight="1">
      <c r="B40" s="14">
        <v>25</v>
      </c>
      <c r="C40" s="76" t="s">
        <v>74</v>
      </c>
      <c r="D40" s="71" t="s">
        <v>47</v>
      </c>
      <c r="E40" s="77">
        <v>276</v>
      </c>
      <c r="F40" s="71">
        <v>86</v>
      </c>
      <c r="G40" s="52">
        <f t="shared" si="0"/>
        <v>362</v>
      </c>
      <c r="H40" s="29"/>
      <c r="I40" s="16">
        <v>251</v>
      </c>
      <c r="J40" s="16">
        <v>113</v>
      </c>
      <c r="K40" s="52">
        <f t="shared" si="1"/>
        <v>364</v>
      </c>
      <c r="L40" s="41">
        <f t="shared" si="2"/>
        <v>199</v>
      </c>
      <c r="M40" s="55">
        <f t="shared" si="3"/>
        <v>726</v>
      </c>
      <c r="N40" s="96">
        <f t="shared" si="4"/>
        <v>1088</v>
      </c>
    </row>
    <row r="41" spans="2:14" ht="11.25" customHeight="1">
      <c r="B41" s="15">
        <v>26</v>
      </c>
      <c r="C41" s="82" t="s">
        <v>59</v>
      </c>
      <c r="D41" s="83" t="s">
        <v>23</v>
      </c>
      <c r="E41" s="84">
        <v>275</v>
      </c>
      <c r="F41" s="83">
        <v>125</v>
      </c>
      <c r="G41" s="52">
        <f t="shared" si="0"/>
        <v>400</v>
      </c>
      <c r="H41" s="29"/>
      <c r="I41" s="16">
        <v>240</v>
      </c>
      <c r="J41" s="16">
        <v>80</v>
      </c>
      <c r="K41" s="52">
        <f t="shared" si="1"/>
        <v>320</v>
      </c>
      <c r="L41" s="41">
        <f t="shared" si="2"/>
        <v>205</v>
      </c>
      <c r="M41" s="55">
        <f t="shared" si="3"/>
        <v>720</v>
      </c>
      <c r="N41" s="96">
        <f t="shared" si="4"/>
        <v>1120</v>
      </c>
    </row>
    <row r="42" spans="2:14" ht="11.25" customHeight="1">
      <c r="B42" s="14">
        <v>27</v>
      </c>
      <c r="C42" s="76" t="s">
        <v>73</v>
      </c>
      <c r="D42" s="71" t="s">
        <v>33</v>
      </c>
      <c r="E42" s="77">
        <v>270</v>
      </c>
      <c r="F42" s="71">
        <v>93</v>
      </c>
      <c r="G42" s="52">
        <f t="shared" si="0"/>
        <v>363</v>
      </c>
      <c r="H42" s="41"/>
      <c r="I42" s="16">
        <v>252</v>
      </c>
      <c r="J42" s="16">
        <v>99</v>
      </c>
      <c r="K42" s="52">
        <f t="shared" si="1"/>
        <v>351</v>
      </c>
      <c r="L42" s="41">
        <f t="shared" si="2"/>
        <v>192</v>
      </c>
      <c r="M42" s="55">
        <f t="shared" si="3"/>
        <v>714</v>
      </c>
      <c r="N42" s="96">
        <f t="shared" si="4"/>
        <v>1077</v>
      </c>
    </row>
    <row r="43" spans="2:14" ht="11.25" customHeight="1">
      <c r="B43" s="15">
        <v>28</v>
      </c>
      <c r="C43" s="78" t="s">
        <v>75</v>
      </c>
      <c r="D43" s="68" t="s">
        <v>56</v>
      </c>
      <c r="E43" s="79">
        <v>246</v>
      </c>
      <c r="F43" s="68">
        <v>80</v>
      </c>
      <c r="G43" s="52">
        <f t="shared" si="0"/>
        <v>326</v>
      </c>
      <c r="H43" s="29"/>
      <c r="I43" s="16">
        <v>251</v>
      </c>
      <c r="J43" s="16">
        <v>94</v>
      </c>
      <c r="K43" s="52">
        <f t="shared" si="1"/>
        <v>345</v>
      </c>
      <c r="L43" s="41">
        <f t="shared" si="2"/>
        <v>174</v>
      </c>
      <c r="M43" s="55">
        <f t="shared" si="3"/>
        <v>671</v>
      </c>
      <c r="N43" s="96">
        <f t="shared" si="4"/>
        <v>997</v>
      </c>
    </row>
    <row r="44" spans="2:14" ht="11.25" customHeight="1">
      <c r="B44" s="14">
        <v>29</v>
      </c>
      <c r="C44" s="76" t="s">
        <v>134</v>
      </c>
      <c r="D44" s="71" t="s">
        <v>23</v>
      </c>
      <c r="E44" s="77">
        <v>275</v>
      </c>
      <c r="F44" s="71">
        <v>106</v>
      </c>
      <c r="G44" s="52">
        <f t="shared" si="0"/>
        <v>381</v>
      </c>
      <c r="H44" s="29"/>
      <c r="I44" s="16">
        <v>68</v>
      </c>
      <c r="J44" s="16">
        <v>0</v>
      </c>
      <c r="K44" s="52">
        <f t="shared" si="1"/>
        <v>68</v>
      </c>
      <c r="L44" s="41">
        <f t="shared" si="2"/>
        <v>106</v>
      </c>
      <c r="M44" s="55">
        <f t="shared" si="3"/>
        <v>449</v>
      </c>
      <c r="N44" s="96">
        <f t="shared" si="4"/>
        <v>830</v>
      </c>
    </row>
    <row r="45" spans="2:14" ht="11.25" customHeight="1">
      <c r="B45" s="15">
        <v>30</v>
      </c>
      <c r="C45" s="82" t="s">
        <v>45</v>
      </c>
      <c r="D45" s="83" t="s">
        <v>37</v>
      </c>
      <c r="E45" s="84">
        <v>308</v>
      </c>
      <c r="F45" s="83">
        <v>125</v>
      </c>
      <c r="G45" s="52">
        <f t="shared" si="0"/>
        <v>433</v>
      </c>
      <c r="H45" s="29"/>
      <c r="I45" s="57"/>
      <c r="J45" s="57"/>
      <c r="K45" s="52">
        <f t="shared" si="1"/>
        <v>0</v>
      </c>
      <c r="L45" s="41">
        <f t="shared" si="2"/>
        <v>125</v>
      </c>
      <c r="M45" s="55">
        <f t="shared" si="3"/>
        <v>0</v>
      </c>
      <c r="N45" s="96">
        <f t="shared" si="4"/>
        <v>433</v>
      </c>
    </row>
    <row r="46" spans="2:14" ht="11.25" customHeight="1">
      <c r="B46" s="14">
        <v>31</v>
      </c>
      <c r="C46" s="76" t="s">
        <v>61</v>
      </c>
      <c r="D46" s="71" t="s">
        <v>18</v>
      </c>
      <c r="E46" s="77">
        <v>307</v>
      </c>
      <c r="F46" s="71">
        <v>90</v>
      </c>
      <c r="G46" s="52">
        <f>SUM(E46:F46)</f>
        <v>397</v>
      </c>
      <c r="H46" s="29"/>
      <c r="I46" s="16"/>
      <c r="J46" s="16"/>
      <c r="K46" s="52">
        <f t="shared" si="1"/>
        <v>0</v>
      </c>
      <c r="L46" s="41">
        <f t="shared" si="2"/>
        <v>90</v>
      </c>
      <c r="M46" s="55">
        <f t="shared" si="3"/>
        <v>0</v>
      </c>
      <c r="N46" s="96">
        <f t="shared" si="4"/>
        <v>397</v>
      </c>
    </row>
    <row r="47" spans="2:15" ht="11.25" customHeight="1">
      <c r="B47" s="15">
        <v>32</v>
      </c>
      <c r="C47" s="78" t="s">
        <v>64</v>
      </c>
      <c r="D47" s="68" t="s">
        <v>39</v>
      </c>
      <c r="E47" s="79">
        <v>265</v>
      </c>
      <c r="F47" s="68">
        <v>121</v>
      </c>
      <c r="G47" s="52">
        <f>SUM(E47:F47)</f>
        <v>386</v>
      </c>
      <c r="H47" s="29"/>
      <c r="I47" s="16"/>
      <c r="J47" s="16"/>
      <c r="K47" s="52">
        <f t="shared" si="1"/>
        <v>0</v>
      </c>
      <c r="L47" s="41">
        <f t="shared" si="2"/>
        <v>121</v>
      </c>
      <c r="M47" s="55">
        <f t="shared" si="3"/>
        <v>0</v>
      </c>
      <c r="N47" s="96">
        <f t="shared" si="4"/>
        <v>386</v>
      </c>
      <c r="O47" s="29"/>
    </row>
    <row r="48" spans="2:14" ht="11.25" customHeight="1">
      <c r="B48" s="14">
        <v>33</v>
      </c>
      <c r="C48" s="76" t="s">
        <v>65</v>
      </c>
      <c r="D48" s="71" t="s">
        <v>41</v>
      </c>
      <c r="E48" s="77">
        <v>275</v>
      </c>
      <c r="F48" s="71">
        <v>111</v>
      </c>
      <c r="G48" s="52">
        <f>SUM(E48:F48)</f>
        <v>386</v>
      </c>
      <c r="H48" s="29"/>
      <c r="I48" s="16"/>
      <c r="J48" s="16"/>
      <c r="K48" s="52">
        <f t="shared" si="1"/>
        <v>0</v>
      </c>
      <c r="L48" s="41">
        <f t="shared" si="2"/>
        <v>111</v>
      </c>
      <c r="M48" s="55">
        <f t="shared" si="3"/>
        <v>0</v>
      </c>
      <c r="N48" s="96">
        <f t="shared" si="4"/>
        <v>386</v>
      </c>
    </row>
    <row r="49" spans="2:14" ht="11.25" customHeight="1">
      <c r="B49" s="15">
        <v>34</v>
      </c>
      <c r="C49" s="76" t="s">
        <v>71</v>
      </c>
      <c r="D49" s="71" t="s">
        <v>33</v>
      </c>
      <c r="E49" s="77">
        <v>253</v>
      </c>
      <c r="F49" s="71">
        <v>112</v>
      </c>
      <c r="G49" s="52">
        <f>SUM(E49:F49)</f>
        <v>365</v>
      </c>
      <c r="H49" s="41"/>
      <c r="I49" s="16"/>
      <c r="J49" s="16"/>
      <c r="K49" s="52">
        <f t="shared" si="1"/>
        <v>0</v>
      </c>
      <c r="L49" s="41">
        <f t="shared" si="2"/>
        <v>112</v>
      </c>
      <c r="M49" s="55">
        <f t="shared" si="3"/>
        <v>0</v>
      </c>
      <c r="N49" s="96">
        <f t="shared" si="4"/>
        <v>365</v>
      </c>
    </row>
    <row r="50" spans="2:14" ht="11.25" customHeight="1">
      <c r="B50" s="30">
        <v>35</v>
      </c>
      <c r="C50" s="94" t="s">
        <v>76</v>
      </c>
      <c r="D50" s="95" t="s">
        <v>53</v>
      </c>
      <c r="E50" s="74">
        <v>170</v>
      </c>
      <c r="F50" s="95">
        <v>54</v>
      </c>
      <c r="G50" s="52">
        <f>SUM(E50:F50)</f>
        <v>224</v>
      </c>
      <c r="H50" s="36"/>
      <c r="I50" s="18"/>
      <c r="J50" s="18"/>
      <c r="K50" s="52">
        <f t="shared" si="1"/>
        <v>0</v>
      </c>
      <c r="L50" s="36">
        <f t="shared" si="2"/>
        <v>54</v>
      </c>
      <c r="M50" s="55">
        <f t="shared" si="3"/>
        <v>0</v>
      </c>
      <c r="N50" s="96">
        <f t="shared" si="4"/>
        <v>224</v>
      </c>
    </row>
  </sheetData>
  <sheetProtection/>
  <mergeCells count="2">
    <mergeCell ref="E13:G13"/>
    <mergeCell ref="I13:K13"/>
  </mergeCells>
  <printOptions/>
  <pageMargins left="0.984251968503937" right="0.1968503937007874" top="0.984251968503937" bottom="0.3937007874015748" header="0.5905511811023623" footer="0.275590551181102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38"/>
  <sheetViews>
    <sheetView zoomScalePageLayoutView="0" workbookViewId="0" topLeftCell="A1">
      <selection activeCell="B13" sqref="B13"/>
    </sheetView>
  </sheetViews>
  <sheetFormatPr defaultColWidth="8.88671875" defaultRowHeight="15"/>
  <cols>
    <col min="1" max="1" width="0.55078125" style="3" customWidth="1"/>
    <col min="2" max="2" width="3.99609375" style="3" customWidth="1"/>
    <col min="3" max="3" width="15.3359375" style="3" customWidth="1"/>
    <col min="4" max="4" width="14.77734375" style="3" customWidth="1"/>
    <col min="5" max="7" width="3.77734375" style="3" customWidth="1"/>
    <col min="8" max="8" width="3.33593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5" width="8.88671875" style="3" hidden="1" customWidth="1"/>
    <col min="16" max="16384" width="8.88671875" style="3" customWidth="1"/>
  </cols>
  <sheetData>
    <row r="1" ht="33.75" customHeight="1"/>
    <row r="2" ht="12" customHeight="1" hidden="1"/>
    <row r="3" ht="12.75" hidden="1"/>
    <row r="4" spans="2:13" s="31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72" customHeight="1"/>
    <row r="6" spans="2:13" s="32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5" customHeight="1">
      <c r="E13" s="113" t="s">
        <v>11</v>
      </c>
      <c r="F13" s="114"/>
      <c r="G13" s="115"/>
      <c r="H13" s="17" t="s">
        <v>132</v>
      </c>
      <c r="I13" s="113" t="s">
        <v>1</v>
      </c>
      <c r="J13" s="114"/>
      <c r="K13" s="115"/>
      <c r="M13" s="33" t="s">
        <v>2</v>
      </c>
    </row>
    <row r="14" spans="2:14" s="29" customFormat="1" ht="12.75">
      <c r="B14" s="24" t="s">
        <v>3</v>
      </c>
      <c r="C14" s="25" t="s">
        <v>4</v>
      </c>
      <c r="D14" s="25" t="s">
        <v>5</v>
      </c>
      <c r="E14" s="25" t="s">
        <v>6</v>
      </c>
      <c r="F14" s="25" t="s">
        <v>7</v>
      </c>
      <c r="G14" s="19" t="s">
        <v>8</v>
      </c>
      <c r="H14" s="17" t="s">
        <v>133</v>
      </c>
      <c r="I14" s="25" t="s">
        <v>6</v>
      </c>
      <c r="J14" s="25" t="s">
        <v>7</v>
      </c>
      <c r="K14" s="34" t="s">
        <v>8</v>
      </c>
      <c r="L14" s="12" t="s">
        <v>0</v>
      </c>
      <c r="M14" s="46" t="s">
        <v>9</v>
      </c>
      <c r="N14" s="3"/>
    </row>
    <row r="15" spans="2:13" ht="3" customHeight="1">
      <c r="B15" s="27"/>
      <c r="C15" s="29"/>
      <c r="D15" s="29"/>
      <c r="E15" s="36"/>
      <c r="F15" s="36"/>
      <c r="G15" s="36"/>
      <c r="H15" s="13"/>
      <c r="I15" s="36"/>
      <c r="J15" s="36"/>
      <c r="K15" s="29"/>
      <c r="L15" s="29"/>
      <c r="M15" s="35"/>
    </row>
    <row r="16" spans="2:14" ht="12" customHeight="1">
      <c r="B16" s="37">
        <v>1</v>
      </c>
      <c r="C16" s="85" t="s">
        <v>77</v>
      </c>
      <c r="D16" s="86" t="s">
        <v>31</v>
      </c>
      <c r="E16" s="68">
        <v>313</v>
      </c>
      <c r="F16" s="64">
        <v>153</v>
      </c>
      <c r="G16" s="52">
        <f aca="true" t="shared" si="0" ref="G16:G30">SUM(E16:F16)</f>
        <v>466</v>
      </c>
      <c r="H16" s="62"/>
      <c r="I16" s="61">
        <v>302</v>
      </c>
      <c r="J16" s="57">
        <v>118</v>
      </c>
      <c r="K16" s="52">
        <f aca="true" t="shared" si="1" ref="K16:K38">SUM(I16:J16)</f>
        <v>420</v>
      </c>
      <c r="L16" s="41">
        <f aca="true" t="shared" si="2" ref="L16:L38">F16+J16</f>
        <v>271</v>
      </c>
      <c r="M16" s="55">
        <f aca="true" t="shared" si="3" ref="M16:M38">SUM(IF(K16&gt;0,G16+K16,0))</f>
        <v>886</v>
      </c>
      <c r="N16" s="96">
        <f aca="true" t="shared" si="4" ref="N16:N38">G16+M16</f>
        <v>1352</v>
      </c>
    </row>
    <row r="17" spans="2:14" ht="12" customHeight="1">
      <c r="B17" s="38">
        <v>2</v>
      </c>
      <c r="C17" s="70" t="s">
        <v>80</v>
      </c>
      <c r="D17" s="71" t="s">
        <v>23</v>
      </c>
      <c r="E17" s="71">
        <v>309</v>
      </c>
      <c r="F17" s="71">
        <v>128</v>
      </c>
      <c r="G17" s="52">
        <f t="shared" si="0"/>
        <v>437</v>
      </c>
      <c r="H17" s="40"/>
      <c r="I17" s="61">
        <v>278</v>
      </c>
      <c r="J17" s="57">
        <v>143</v>
      </c>
      <c r="K17" s="52">
        <f t="shared" si="1"/>
        <v>421</v>
      </c>
      <c r="L17" s="41">
        <f t="shared" si="2"/>
        <v>271</v>
      </c>
      <c r="M17" s="55">
        <f t="shared" si="3"/>
        <v>858</v>
      </c>
      <c r="N17" s="96">
        <f t="shared" si="4"/>
        <v>1295</v>
      </c>
    </row>
    <row r="18" spans="2:14" ht="12" customHeight="1">
      <c r="B18" s="37">
        <v>3</v>
      </c>
      <c r="C18" s="67" t="s">
        <v>78</v>
      </c>
      <c r="D18" s="68" t="s">
        <v>31</v>
      </c>
      <c r="E18" s="68">
        <v>311</v>
      </c>
      <c r="F18" s="68">
        <v>147</v>
      </c>
      <c r="G18" s="52">
        <f t="shared" si="0"/>
        <v>458</v>
      </c>
      <c r="H18" s="40"/>
      <c r="I18" s="61">
        <v>263</v>
      </c>
      <c r="J18" s="57">
        <v>130</v>
      </c>
      <c r="K18" s="52">
        <f t="shared" si="1"/>
        <v>393</v>
      </c>
      <c r="L18" s="41">
        <f t="shared" si="2"/>
        <v>277</v>
      </c>
      <c r="M18" s="55">
        <f t="shared" si="3"/>
        <v>851</v>
      </c>
      <c r="N18" s="96">
        <f t="shared" si="4"/>
        <v>1309</v>
      </c>
    </row>
    <row r="19" spans="2:14" ht="12" customHeight="1">
      <c r="B19" s="38">
        <v>4</v>
      </c>
      <c r="C19" s="70" t="s">
        <v>79</v>
      </c>
      <c r="D19" s="71" t="s">
        <v>31</v>
      </c>
      <c r="E19" s="71">
        <v>292</v>
      </c>
      <c r="F19" s="71">
        <v>148</v>
      </c>
      <c r="G19" s="52">
        <f t="shared" si="0"/>
        <v>440</v>
      </c>
      <c r="H19" s="40"/>
      <c r="I19" s="61">
        <v>284</v>
      </c>
      <c r="J19" s="57">
        <v>126</v>
      </c>
      <c r="K19" s="52">
        <f t="shared" si="1"/>
        <v>410</v>
      </c>
      <c r="L19" s="41">
        <f t="shared" si="2"/>
        <v>274</v>
      </c>
      <c r="M19" s="55">
        <f t="shared" si="3"/>
        <v>850</v>
      </c>
      <c r="N19" s="96">
        <f t="shared" si="4"/>
        <v>1290</v>
      </c>
    </row>
    <row r="20" spans="2:14" ht="12" customHeight="1">
      <c r="B20" s="37">
        <v>5</v>
      </c>
      <c r="C20" s="67" t="s">
        <v>81</v>
      </c>
      <c r="D20" s="68" t="s">
        <v>82</v>
      </c>
      <c r="E20" s="68">
        <v>280</v>
      </c>
      <c r="F20" s="68">
        <v>140</v>
      </c>
      <c r="G20" s="52">
        <f t="shared" si="0"/>
        <v>420</v>
      </c>
      <c r="H20" s="39"/>
      <c r="I20" s="61">
        <v>284</v>
      </c>
      <c r="J20" s="57">
        <v>144</v>
      </c>
      <c r="K20" s="52">
        <f t="shared" si="1"/>
        <v>428</v>
      </c>
      <c r="L20" s="41">
        <f t="shared" si="2"/>
        <v>284</v>
      </c>
      <c r="M20" s="55">
        <f t="shared" si="3"/>
        <v>848</v>
      </c>
      <c r="N20" s="96">
        <f t="shared" si="4"/>
        <v>1268</v>
      </c>
    </row>
    <row r="21" spans="2:14" ht="12" customHeight="1">
      <c r="B21" s="38">
        <v>6</v>
      </c>
      <c r="C21" s="70" t="s">
        <v>88</v>
      </c>
      <c r="D21" s="71" t="s">
        <v>82</v>
      </c>
      <c r="E21" s="71">
        <v>273</v>
      </c>
      <c r="F21" s="71">
        <v>125</v>
      </c>
      <c r="G21" s="52">
        <f t="shared" si="0"/>
        <v>398</v>
      </c>
      <c r="H21" s="40"/>
      <c r="I21" s="61">
        <v>294</v>
      </c>
      <c r="J21" s="57">
        <v>126</v>
      </c>
      <c r="K21" s="52">
        <f t="shared" si="1"/>
        <v>420</v>
      </c>
      <c r="L21" s="41">
        <f t="shared" si="2"/>
        <v>251</v>
      </c>
      <c r="M21" s="55">
        <f t="shared" si="3"/>
        <v>818</v>
      </c>
      <c r="N21" s="96">
        <f t="shared" si="4"/>
        <v>1216</v>
      </c>
    </row>
    <row r="22" spans="2:14" ht="12" customHeight="1">
      <c r="B22" s="37">
        <v>7</v>
      </c>
      <c r="C22" s="67" t="s">
        <v>84</v>
      </c>
      <c r="D22" s="68" t="s">
        <v>82</v>
      </c>
      <c r="E22" s="68">
        <v>283</v>
      </c>
      <c r="F22" s="68">
        <v>125</v>
      </c>
      <c r="G22" s="52">
        <f t="shared" si="0"/>
        <v>408</v>
      </c>
      <c r="H22" s="40"/>
      <c r="I22" s="61">
        <v>305</v>
      </c>
      <c r="J22" s="57">
        <v>88</v>
      </c>
      <c r="K22" s="52">
        <f t="shared" si="1"/>
        <v>393</v>
      </c>
      <c r="L22" s="41">
        <f t="shared" si="2"/>
        <v>213</v>
      </c>
      <c r="M22" s="55">
        <f t="shared" si="3"/>
        <v>801</v>
      </c>
      <c r="N22" s="96">
        <f t="shared" si="4"/>
        <v>1209</v>
      </c>
    </row>
    <row r="23" spans="2:14" ht="12" customHeight="1">
      <c r="B23" s="38">
        <v>8</v>
      </c>
      <c r="C23" s="70" t="s">
        <v>86</v>
      </c>
      <c r="D23" s="71" t="s">
        <v>31</v>
      </c>
      <c r="E23" s="71">
        <v>297</v>
      </c>
      <c r="F23" s="71">
        <v>109</v>
      </c>
      <c r="G23" s="52">
        <f t="shared" si="0"/>
        <v>406</v>
      </c>
      <c r="H23" s="40"/>
      <c r="I23" s="61">
        <v>265</v>
      </c>
      <c r="J23" s="57">
        <v>124</v>
      </c>
      <c r="K23" s="52">
        <f t="shared" si="1"/>
        <v>389</v>
      </c>
      <c r="L23" s="41">
        <f t="shared" si="2"/>
        <v>233</v>
      </c>
      <c r="M23" s="55">
        <f t="shared" si="3"/>
        <v>795</v>
      </c>
      <c r="N23" s="96">
        <f t="shared" si="4"/>
        <v>1201</v>
      </c>
    </row>
    <row r="24" spans="2:14" ht="12" customHeight="1">
      <c r="B24" s="37">
        <v>9</v>
      </c>
      <c r="C24" s="67" t="s">
        <v>85</v>
      </c>
      <c r="D24" s="68" t="s">
        <v>37</v>
      </c>
      <c r="E24" s="68">
        <v>301</v>
      </c>
      <c r="F24" s="68">
        <v>106</v>
      </c>
      <c r="G24" s="52">
        <f t="shared" si="0"/>
        <v>407</v>
      </c>
      <c r="H24" s="40"/>
      <c r="I24" s="61">
        <v>279</v>
      </c>
      <c r="J24" s="57">
        <v>107</v>
      </c>
      <c r="K24" s="52">
        <f t="shared" si="1"/>
        <v>386</v>
      </c>
      <c r="L24" s="41">
        <f t="shared" si="2"/>
        <v>213</v>
      </c>
      <c r="M24" s="55">
        <f t="shared" si="3"/>
        <v>793</v>
      </c>
      <c r="N24" s="96">
        <f t="shared" si="4"/>
        <v>1200</v>
      </c>
    </row>
    <row r="25" spans="2:14" ht="12" customHeight="1">
      <c r="B25" s="38">
        <v>10</v>
      </c>
      <c r="C25" s="70" t="s">
        <v>87</v>
      </c>
      <c r="D25" s="71" t="s">
        <v>37</v>
      </c>
      <c r="E25" s="71">
        <v>264</v>
      </c>
      <c r="F25" s="71">
        <v>138</v>
      </c>
      <c r="G25" s="52">
        <f t="shared" si="0"/>
        <v>402</v>
      </c>
      <c r="H25" s="39"/>
      <c r="I25" s="61">
        <v>268</v>
      </c>
      <c r="J25" s="57">
        <v>114</v>
      </c>
      <c r="K25" s="52">
        <f t="shared" si="1"/>
        <v>382</v>
      </c>
      <c r="L25" s="41">
        <f t="shared" si="2"/>
        <v>252</v>
      </c>
      <c r="M25" s="55">
        <f t="shared" si="3"/>
        <v>784</v>
      </c>
      <c r="N25" s="96">
        <f t="shared" si="4"/>
        <v>1186</v>
      </c>
    </row>
    <row r="26" spans="2:14" ht="12" customHeight="1">
      <c r="B26" s="37">
        <v>11</v>
      </c>
      <c r="C26" s="67" t="s">
        <v>91</v>
      </c>
      <c r="D26" s="68" t="s">
        <v>31</v>
      </c>
      <c r="E26" s="68">
        <v>290</v>
      </c>
      <c r="F26" s="68">
        <v>99</v>
      </c>
      <c r="G26" s="52">
        <f t="shared" si="0"/>
        <v>389</v>
      </c>
      <c r="H26" s="40"/>
      <c r="I26" s="61">
        <v>252</v>
      </c>
      <c r="J26" s="57">
        <v>112</v>
      </c>
      <c r="K26" s="52">
        <f t="shared" si="1"/>
        <v>364</v>
      </c>
      <c r="L26" s="41">
        <f t="shared" si="2"/>
        <v>211</v>
      </c>
      <c r="M26" s="55">
        <f t="shared" si="3"/>
        <v>753</v>
      </c>
      <c r="N26" s="96">
        <f t="shared" si="4"/>
        <v>1142</v>
      </c>
    </row>
    <row r="27" spans="2:14" ht="12" customHeight="1">
      <c r="B27" s="38">
        <v>12</v>
      </c>
      <c r="C27" s="70" t="s">
        <v>90</v>
      </c>
      <c r="D27" s="71" t="s">
        <v>39</v>
      </c>
      <c r="E27" s="71">
        <v>283</v>
      </c>
      <c r="F27" s="71">
        <v>110</v>
      </c>
      <c r="G27" s="52">
        <f t="shared" si="0"/>
        <v>393</v>
      </c>
      <c r="H27" s="39"/>
      <c r="I27" s="61">
        <v>243</v>
      </c>
      <c r="J27" s="57">
        <v>107</v>
      </c>
      <c r="K27" s="52">
        <f t="shared" si="1"/>
        <v>350</v>
      </c>
      <c r="L27" s="41">
        <f t="shared" si="2"/>
        <v>217</v>
      </c>
      <c r="M27" s="55">
        <f t="shared" si="3"/>
        <v>743</v>
      </c>
      <c r="N27" s="96">
        <f t="shared" si="4"/>
        <v>1136</v>
      </c>
    </row>
    <row r="28" spans="2:14" ht="12" customHeight="1">
      <c r="B28" s="37">
        <v>13</v>
      </c>
      <c r="C28" s="67" t="s">
        <v>95</v>
      </c>
      <c r="D28" s="68" t="s">
        <v>96</v>
      </c>
      <c r="E28" s="68">
        <v>256</v>
      </c>
      <c r="F28" s="68">
        <v>115</v>
      </c>
      <c r="G28" s="52">
        <f t="shared" si="0"/>
        <v>371</v>
      </c>
      <c r="H28" s="39"/>
      <c r="I28" s="53">
        <v>274</v>
      </c>
      <c r="J28" s="16">
        <v>77</v>
      </c>
      <c r="K28" s="52">
        <f t="shared" si="1"/>
        <v>351</v>
      </c>
      <c r="L28" s="41">
        <f t="shared" si="2"/>
        <v>192</v>
      </c>
      <c r="M28" s="55">
        <f t="shared" si="3"/>
        <v>722</v>
      </c>
      <c r="N28" s="96">
        <f t="shared" si="4"/>
        <v>1093</v>
      </c>
    </row>
    <row r="29" spans="2:14" ht="12" customHeight="1">
      <c r="B29" s="38">
        <v>14</v>
      </c>
      <c r="C29" s="70" t="s">
        <v>92</v>
      </c>
      <c r="D29" s="71" t="s">
        <v>29</v>
      </c>
      <c r="E29" s="71">
        <v>282</v>
      </c>
      <c r="F29" s="71">
        <v>104</v>
      </c>
      <c r="G29" s="52">
        <f t="shared" si="0"/>
        <v>386</v>
      </c>
      <c r="H29" s="39"/>
      <c r="I29" s="61">
        <v>248</v>
      </c>
      <c r="J29" s="57">
        <v>87</v>
      </c>
      <c r="K29" s="52">
        <f t="shared" si="1"/>
        <v>335</v>
      </c>
      <c r="L29" s="41">
        <f t="shared" si="2"/>
        <v>191</v>
      </c>
      <c r="M29" s="55">
        <f t="shared" si="3"/>
        <v>721</v>
      </c>
      <c r="N29" s="96">
        <f t="shared" si="4"/>
        <v>1107</v>
      </c>
    </row>
    <row r="30" spans="2:14" ht="12" customHeight="1">
      <c r="B30" s="37">
        <v>15</v>
      </c>
      <c r="C30" s="67" t="s">
        <v>83</v>
      </c>
      <c r="D30" s="68" t="s">
        <v>37</v>
      </c>
      <c r="E30" s="68">
        <v>293</v>
      </c>
      <c r="F30" s="68">
        <v>122</v>
      </c>
      <c r="G30" s="52">
        <f t="shared" si="0"/>
        <v>415</v>
      </c>
      <c r="H30" s="40"/>
      <c r="I30" s="61"/>
      <c r="J30" s="57"/>
      <c r="K30" s="52">
        <f t="shared" si="1"/>
        <v>0</v>
      </c>
      <c r="L30" s="41">
        <f t="shared" si="2"/>
        <v>122</v>
      </c>
      <c r="M30" s="55">
        <f t="shared" si="3"/>
        <v>0</v>
      </c>
      <c r="N30" s="96">
        <f t="shared" si="4"/>
        <v>415</v>
      </c>
    </row>
    <row r="31" spans="2:14" ht="12" customHeight="1">
      <c r="B31" s="38">
        <v>16</v>
      </c>
      <c r="C31" s="70" t="s">
        <v>89</v>
      </c>
      <c r="D31" s="71" t="s">
        <v>23</v>
      </c>
      <c r="E31" s="71">
        <v>287</v>
      </c>
      <c r="F31" s="71">
        <v>107</v>
      </c>
      <c r="G31" s="52">
        <f aca="true" t="shared" si="5" ref="G31:G38">SUM(E31:F31)</f>
        <v>394</v>
      </c>
      <c r="H31" s="40"/>
      <c r="I31" s="61"/>
      <c r="J31" s="57"/>
      <c r="K31" s="52">
        <f t="shared" si="1"/>
        <v>0</v>
      </c>
      <c r="L31" s="41">
        <f t="shared" si="2"/>
        <v>107</v>
      </c>
      <c r="M31" s="55">
        <f t="shared" si="3"/>
        <v>0</v>
      </c>
      <c r="N31" s="96">
        <f t="shared" si="4"/>
        <v>394</v>
      </c>
    </row>
    <row r="32" spans="2:14" ht="12" customHeight="1">
      <c r="B32" s="37">
        <v>17</v>
      </c>
      <c r="C32" s="67" t="s">
        <v>93</v>
      </c>
      <c r="D32" s="68" t="s">
        <v>94</v>
      </c>
      <c r="E32" s="68">
        <v>274</v>
      </c>
      <c r="F32" s="68">
        <v>105</v>
      </c>
      <c r="G32" s="52">
        <f t="shared" si="5"/>
        <v>379</v>
      </c>
      <c r="H32" s="40"/>
      <c r="I32" s="61"/>
      <c r="J32" s="57"/>
      <c r="K32" s="52">
        <f t="shared" si="1"/>
        <v>0</v>
      </c>
      <c r="L32" s="41">
        <f t="shared" si="2"/>
        <v>105</v>
      </c>
      <c r="M32" s="55">
        <f t="shared" si="3"/>
        <v>0</v>
      </c>
      <c r="N32" s="96">
        <f t="shared" si="4"/>
        <v>379</v>
      </c>
    </row>
    <row r="33" spans="2:14" ht="12" customHeight="1">
      <c r="B33" s="38">
        <v>18</v>
      </c>
      <c r="C33" s="70" t="s">
        <v>97</v>
      </c>
      <c r="D33" s="71" t="s">
        <v>29</v>
      </c>
      <c r="E33" s="71">
        <v>262</v>
      </c>
      <c r="F33" s="71">
        <v>96</v>
      </c>
      <c r="G33" s="52">
        <f t="shared" si="5"/>
        <v>358</v>
      </c>
      <c r="H33" s="39"/>
      <c r="I33" s="53"/>
      <c r="J33" s="16"/>
      <c r="K33" s="52">
        <f t="shared" si="1"/>
        <v>0</v>
      </c>
      <c r="L33" s="41">
        <f t="shared" si="2"/>
        <v>96</v>
      </c>
      <c r="M33" s="55">
        <f t="shared" si="3"/>
        <v>0</v>
      </c>
      <c r="N33" s="96">
        <f t="shared" si="4"/>
        <v>358</v>
      </c>
    </row>
    <row r="34" spans="2:14" ht="12" customHeight="1">
      <c r="B34" s="37">
        <v>19</v>
      </c>
      <c r="C34" s="67" t="s">
        <v>98</v>
      </c>
      <c r="D34" s="68" t="s">
        <v>33</v>
      </c>
      <c r="E34" s="68">
        <v>226</v>
      </c>
      <c r="F34" s="68">
        <v>104</v>
      </c>
      <c r="G34" s="52">
        <f t="shared" si="5"/>
        <v>330</v>
      </c>
      <c r="H34" s="39"/>
      <c r="I34" s="53"/>
      <c r="J34" s="16"/>
      <c r="K34" s="52">
        <f t="shared" si="1"/>
        <v>0</v>
      </c>
      <c r="L34" s="41">
        <f t="shared" si="2"/>
        <v>104</v>
      </c>
      <c r="M34" s="55">
        <f t="shared" si="3"/>
        <v>0</v>
      </c>
      <c r="N34" s="96">
        <f t="shared" si="4"/>
        <v>330</v>
      </c>
    </row>
    <row r="35" spans="2:14" ht="12" customHeight="1">
      <c r="B35" s="38">
        <v>20</v>
      </c>
      <c r="C35" s="70" t="s">
        <v>99</v>
      </c>
      <c r="D35" s="71" t="s">
        <v>39</v>
      </c>
      <c r="E35" s="71">
        <v>241</v>
      </c>
      <c r="F35" s="71">
        <v>88</v>
      </c>
      <c r="G35" s="52">
        <f t="shared" si="5"/>
        <v>329</v>
      </c>
      <c r="H35" s="39"/>
      <c r="I35" s="53"/>
      <c r="J35" s="16"/>
      <c r="K35" s="52">
        <f t="shared" si="1"/>
        <v>0</v>
      </c>
      <c r="L35" s="41">
        <f t="shared" si="2"/>
        <v>88</v>
      </c>
      <c r="M35" s="55">
        <f t="shared" si="3"/>
        <v>0</v>
      </c>
      <c r="N35" s="96">
        <f t="shared" si="4"/>
        <v>329</v>
      </c>
    </row>
    <row r="36" spans="2:14" ht="12" customHeight="1">
      <c r="B36" s="37">
        <v>21</v>
      </c>
      <c r="C36" s="67" t="s">
        <v>100</v>
      </c>
      <c r="D36" s="68" t="s">
        <v>94</v>
      </c>
      <c r="E36" s="68">
        <v>260</v>
      </c>
      <c r="F36" s="68">
        <v>69</v>
      </c>
      <c r="G36" s="52">
        <f t="shared" si="5"/>
        <v>329</v>
      </c>
      <c r="H36" s="39"/>
      <c r="I36" s="53"/>
      <c r="J36" s="16"/>
      <c r="K36" s="52">
        <f t="shared" si="1"/>
        <v>0</v>
      </c>
      <c r="L36" s="41">
        <f t="shared" si="2"/>
        <v>69</v>
      </c>
      <c r="M36" s="55">
        <f t="shared" si="3"/>
        <v>0</v>
      </c>
      <c r="N36" s="96">
        <f t="shared" si="4"/>
        <v>329</v>
      </c>
    </row>
    <row r="37" spans="2:14" ht="12" customHeight="1">
      <c r="B37" s="38">
        <v>22</v>
      </c>
      <c r="C37" s="70" t="s">
        <v>101</v>
      </c>
      <c r="D37" s="71" t="s">
        <v>96</v>
      </c>
      <c r="E37" s="71">
        <v>201</v>
      </c>
      <c r="F37" s="71">
        <v>97</v>
      </c>
      <c r="G37" s="52">
        <f t="shared" si="5"/>
        <v>298</v>
      </c>
      <c r="H37" s="39"/>
      <c r="I37" s="53"/>
      <c r="J37" s="16"/>
      <c r="K37" s="52">
        <f t="shared" si="1"/>
        <v>0</v>
      </c>
      <c r="L37" s="41">
        <f t="shared" si="2"/>
        <v>97</v>
      </c>
      <c r="M37" s="55">
        <f t="shared" si="3"/>
        <v>0</v>
      </c>
      <c r="N37" s="96">
        <f t="shared" si="4"/>
        <v>298</v>
      </c>
    </row>
    <row r="38" spans="2:14" ht="12" customHeight="1">
      <c r="B38" s="24">
        <v>23</v>
      </c>
      <c r="C38" s="70" t="s">
        <v>102</v>
      </c>
      <c r="D38" s="71" t="s">
        <v>33</v>
      </c>
      <c r="E38" s="71">
        <v>230</v>
      </c>
      <c r="F38" s="71">
        <v>53</v>
      </c>
      <c r="G38" s="52">
        <f t="shared" si="5"/>
        <v>283</v>
      </c>
      <c r="H38" s="65"/>
      <c r="I38" s="54"/>
      <c r="J38" s="18"/>
      <c r="K38" s="52">
        <f t="shared" si="1"/>
        <v>0</v>
      </c>
      <c r="L38" s="36">
        <f t="shared" si="2"/>
        <v>53</v>
      </c>
      <c r="M38" s="55">
        <f t="shared" si="3"/>
        <v>0</v>
      </c>
      <c r="N38" s="96">
        <f t="shared" si="4"/>
        <v>283</v>
      </c>
    </row>
    <row r="39" ht="12" customHeight="1"/>
  </sheetData>
  <sheetProtection/>
  <mergeCells count="2">
    <mergeCell ref="E13:G13"/>
    <mergeCell ref="I13:K13"/>
  </mergeCells>
  <printOptions/>
  <pageMargins left="0.984251968503937" right="0.1968503937007874" top="0.984251968503937" bottom="0.3937007874015748" header="0.5905511811023623" footer="0.2755905511811024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4:N33"/>
  <sheetViews>
    <sheetView zoomScalePageLayoutView="0" workbookViewId="0" topLeftCell="A1">
      <selection activeCell="B13" sqref="B13"/>
    </sheetView>
  </sheetViews>
  <sheetFormatPr defaultColWidth="8.88671875" defaultRowHeight="15"/>
  <cols>
    <col min="1" max="1" width="0.55078125" style="3" customWidth="1"/>
    <col min="2" max="2" width="3.99609375" style="3" customWidth="1"/>
    <col min="3" max="3" width="15.3359375" style="3" customWidth="1"/>
    <col min="4" max="4" width="14.77734375" style="105" customWidth="1"/>
    <col min="5" max="7" width="3.77734375" style="3" customWidth="1"/>
    <col min="8" max="8" width="3.33593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5" width="8.88671875" style="3" hidden="1" customWidth="1"/>
    <col min="16" max="16384" width="8.88671875" style="3" customWidth="1"/>
  </cols>
  <sheetData>
    <row r="1" ht="33" customHeight="1"/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72" customHeight="1"/>
    <row r="6" spans="2:3" ht="49.5" customHeight="1" hidden="1">
      <c r="B6" s="42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5" customHeight="1">
      <c r="E13" s="113" t="s">
        <v>11</v>
      </c>
      <c r="F13" s="114"/>
      <c r="G13" s="115"/>
      <c r="H13" s="17" t="s">
        <v>132</v>
      </c>
      <c r="I13" s="113" t="s">
        <v>1</v>
      </c>
      <c r="J13" s="114"/>
      <c r="K13" s="115"/>
      <c r="L13" s="43"/>
      <c r="M13" s="33" t="s">
        <v>2</v>
      </c>
    </row>
    <row r="14" spans="2:13" ht="12.75">
      <c r="B14" s="24" t="s">
        <v>3</v>
      </c>
      <c r="C14" s="25" t="s">
        <v>4</v>
      </c>
      <c r="D14" s="106" t="s">
        <v>5</v>
      </c>
      <c r="E14" s="25" t="s">
        <v>6</v>
      </c>
      <c r="F14" s="25" t="s">
        <v>7</v>
      </c>
      <c r="G14" s="25" t="s">
        <v>8</v>
      </c>
      <c r="H14" s="17" t="s">
        <v>133</v>
      </c>
      <c r="I14" s="24" t="s">
        <v>6</v>
      </c>
      <c r="J14" s="25" t="s">
        <v>7</v>
      </c>
      <c r="K14" s="25" t="s">
        <v>8</v>
      </c>
      <c r="L14" s="29"/>
      <c r="M14" s="46" t="s">
        <v>9</v>
      </c>
    </row>
    <row r="15" spans="2:13" ht="3" customHeight="1">
      <c r="B15" s="14"/>
      <c r="C15" s="44"/>
      <c r="D15" s="107"/>
      <c r="E15" s="10"/>
      <c r="F15" s="10"/>
      <c r="G15" s="25"/>
      <c r="H15" s="13"/>
      <c r="I15" s="45"/>
      <c r="J15" s="10"/>
      <c r="K15" s="25"/>
      <c r="L15" s="29"/>
      <c r="M15" s="10"/>
    </row>
    <row r="16" spans="2:14" ht="12" customHeight="1">
      <c r="B16" s="37">
        <v>1</v>
      </c>
      <c r="C16" s="70" t="s">
        <v>14</v>
      </c>
      <c r="D16" s="108" t="s">
        <v>13</v>
      </c>
      <c r="E16" s="72">
        <v>310</v>
      </c>
      <c r="F16" s="72">
        <v>139</v>
      </c>
      <c r="G16" s="52">
        <f aca="true" t="shared" si="0" ref="G16:G32">SUM(E16:F16)</f>
        <v>449</v>
      </c>
      <c r="H16" s="97"/>
      <c r="I16" s="56">
        <v>303</v>
      </c>
      <c r="J16" s="98">
        <v>167</v>
      </c>
      <c r="K16" s="49">
        <f aca="true" t="shared" si="1" ref="K16:K32">SUM(I16:J16)</f>
        <v>470</v>
      </c>
      <c r="L16" s="29">
        <f aca="true" t="shared" si="2" ref="L16:L32">F16+J16</f>
        <v>306</v>
      </c>
      <c r="M16" s="55">
        <f aca="true" t="shared" si="3" ref="M16:M32">SUM(IF(K16&gt;0,G16+K16,0))</f>
        <v>919</v>
      </c>
      <c r="N16" s="96">
        <f aca="true" t="shared" si="4" ref="N16:N32">G16+M16</f>
        <v>1368</v>
      </c>
    </row>
    <row r="17" spans="2:14" ht="12" customHeight="1">
      <c r="B17" s="38">
        <v>2</v>
      </c>
      <c r="C17" s="103" t="s">
        <v>12</v>
      </c>
      <c r="D17" s="109" t="s">
        <v>13</v>
      </c>
      <c r="E17" s="104">
        <v>294</v>
      </c>
      <c r="F17" s="104">
        <v>157</v>
      </c>
      <c r="G17" s="52">
        <f t="shared" si="0"/>
        <v>451</v>
      </c>
      <c r="H17" s="100"/>
      <c r="I17" s="57">
        <v>307</v>
      </c>
      <c r="J17" s="58">
        <v>119</v>
      </c>
      <c r="K17" s="49">
        <f t="shared" si="1"/>
        <v>426</v>
      </c>
      <c r="L17" s="29">
        <f t="shared" si="2"/>
        <v>276</v>
      </c>
      <c r="M17" s="55">
        <f t="shared" si="3"/>
        <v>877</v>
      </c>
      <c r="N17" s="96">
        <f t="shared" si="4"/>
        <v>1328</v>
      </c>
    </row>
    <row r="18" spans="2:14" ht="12" customHeight="1">
      <c r="B18" s="37">
        <v>3</v>
      </c>
      <c r="C18" s="70" t="s">
        <v>25</v>
      </c>
      <c r="D18" s="108" t="s">
        <v>26</v>
      </c>
      <c r="E18" s="72">
        <v>285</v>
      </c>
      <c r="F18" s="72">
        <v>125</v>
      </c>
      <c r="G18" s="52">
        <f t="shared" si="0"/>
        <v>410</v>
      </c>
      <c r="I18" s="57">
        <v>279</v>
      </c>
      <c r="J18" s="58">
        <v>162</v>
      </c>
      <c r="K18" s="49">
        <f t="shared" si="1"/>
        <v>441</v>
      </c>
      <c r="L18" s="29">
        <f t="shared" si="2"/>
        <v>287</v>
      </c>
      <c r="M18" s="55">
        <f t="shared" si="3"/>
        <v>851</v>
      </c>
      <c r="N18" s="96">
        <f t="shared" si="4"/>
        <v>1261</v>
      </c>
    </row>
    <row r="19" spans="2:14" ht="12" customHeight="1">
      <c r="B19" s="38">
        <v>4</v>
      </c>
      <c r="C19" s="67" t="s">
        <v>20</v>
      </c>
      <c r="D19" s="110" t="s">
        <v>21</v>
      </c>
      <c r="E19" s="69">
        <v>279</v>
      </c>
      <c r="F19" s="69">
        <v>134</v>
      </c>
      <c r="G19" s="52">
        <f t="shared" si="0"/>
        <v>413</v>
      </c>
      <c r="H19" s="29"/>
      <c r="I19" s="57">
        <v>267</v>
      </c>
      <c r="J19" s="58">
        <v>168</v>
      </c>
      <c r="K19" s="49">
        <f t="shared" si="1"/>
        <v>435</v>
      </c>
      <c r="L19" s="29">
        <f t="shared" si="2"/>
        <v>302</v>
      </c>
      <c r="M19" s="55">
        <f t="shared" si="3"/>
        <v>848</v>
      </c>
      <c r="N19" s="96">
        <f t="shared" si="4"/>
        <v>1261</v>
      </c>
    </row>
    <row r="20" spans="2:14" ht="12" customHeight="1">
      <c r="B20" s="37">
        <v>5</v>
      </c>
      <c r="C20" s="70" t="s">
        <v>24</v>
      </c>
      <c r="D20" s="108" t="s">
        <v>23</v>
      </c>
      <c r="E20" s="72">
        <v>305</v>
      </c>
      <c r="F20" s="72">
        <v>107</v>
      </c>
      <c r="G20" s="52">
        <f t="shared" si="0"/>
        <v>412</v>
      </c>
      <c r="H20" s="41"/>
      <c r="I20" s="57">
        <v>291</v>
      </c>
      <c r="J20" s="58">
        <v>133</v>
      </c>
      <c r="K20" s="49">
        <f t="shared" si="1"/>
        <v>424</v>
      </c>
      <c r="L20" s="29">
        <f t="shared" si="2"/>
        <v>240</v>
      </c>
      <c r="M20" s="55">
        <f t="shared" si="3"/>
        <v>836</v>
      </c>
      <c r="N20" s="96">
        <f t="shared" si="4"/>
        <v>1248</v>
      </c>
    </row>
    <row r="21" spans="2:14" ht="12" customHeight="1">
      <c r="B21" s="38">
        <v>6</v>
      </c>
      <c r="C21" s="67" t="s">
        <v>15</v>
      </c>
      <c r="D21" s="110" t="s">
        <v>16</v>
      </c>
      <c r="E21" s="69">
        <v>290</v>
      </c>
      <c r="F21" s="69">
        <v>143</v>
      </c>
      <c r="G21" s="52">
        <f t="shared" si="0"/>
        <v>433</v>
      </c>
      <c r="H21" s="29"/>
      <c r="I21" s="57">
        <v>292</v>
      </c>
      <c r="J21" s="58">
        <v>107</v>
      </c>
      <c r="K21" s="49">
        <f t="shared" si="1"/>
        <v>399</v>
      </c>
      <c r="L21" s="29">
        <f t="shared" si="2"/>
        <v>250</v>
      </c>
      <c r="M21" s="55">
        <f t="shared" si="3"/>
        <v>832</v>
      </c>
      <c r="N21" s="96">
        <f t="shared" si="4"/>
        <v>1265</v>
      </c>
    </row>
    <row r="22" spans="2:14" ht="12" customHeight="1">
      <c r="B22" s="37">
        <v>7</v>
      </c>
      <c r="C22" s="70" t="s">
        <v>28</v>
      </c>
      <c r="D22" s="108" t="s">
        <v>29</v>
      </c>
      <c r="E22" s="72">
        <v>271</v>
      </c>
      <c r="F22" s="72">
        <v>127</v>
      </c>
      <c r="G22" s="52">
        <f t="shared" si="0"/>
        <v>398</v>
      </c>
      <c r="H22" s="29"/>
      <c r="I22" s="57">
        <v>304</v>
      </c>
      <c r="J22" s="58">
        <v>123</v>
      </c>
      <c r="K22" s="49">
        <f t="shared" si="1"/>
        <v>427</v>
      </c>
      <c r="L22" s="29">
        <f t="shared" si="2"/>
        <v>250</v>
      </c>
      <c r="M22" s="55">
        <f t="shared" si="3"/>
        <v>825</v>
      </c>
      <c r="N22" s="96">
        <f t="shared" si="4"/>
        <v>1223</v>
      </c>
    </row>
    <row r="23" spans="2:14" ht="12" customHeight="1">
      <c r="B23" s="38">
        <v>8</v>
      </c>
      <c r="C23" s="67" t="s">
        <v>19</v>
      </c>
      <c r="D23" s="110" t="s">
        <v>18</v>
      </c>
      <c r="E23" s="69">
        <v>292</v>
      </c>
      <c r="F23" s="69">
        <v>126</v>
      </c>
      <c r="G23" s="52">
        <f t="shared" si="0"/>
        <v>418</v>
      </c>
      <c r="H23" s="29"/>
      <c r="I23" s="57">
        <v>292</v>
      </c>
      <c r="J23" s="58">
        <v>90</v>
      </c>
      <c r="K23" s="49">
        <f t="shared" si="1"/>
        <v>382</v>
      </c>
      <c r="L23" s="29">
        <f t="shared" si="2"/>
        <v>216</v>
      </c>
      <c r="M23" s="55">
        <f t="shared" si="3"/>
        <v>800</v>
      </c>
      <c r="N23" s="96">
        <f t="shared" si="4"/>
        <v>1218</v>
      </c>
    </row>
    <row r="24" spans="2:14" ht="12" customHeight="1">
      <c r="B24" s="37">
        <v>9</v>
      </c>
      <c r="C24" s="70" t="s">
        <v>17</v>
      </c>
      <c r="D24" s="108" t="s">
        <v>18</v>
      </c>
      <c r="E24" s="72">
        <v>303</v>
      </c>
      <c r="F24" s="72">
        <v>122</v>
      </c>
      <c r="G24" s="52">
        <f t="shared" si="0"/>
        <v>425</v>
      </c>
      <c r="H24" s="41"/>
      <c r="I24" s="57">
        <v>250</v>
      </c>
      <c r="J24" s="58">
        <v>123</v>
      </c>
      <c r="K24" s="49">
        <f t="shared" si="1"/>
        <v>373</v>
      </c>
      <c r="L24" s="29">
        <f t="shared" si="2"/>
        <v>245</v>
      </c>
      <c r="M24" s="55">
        <f t="shared" si="3"/>
        <v>798</v>
      </c>
      <c r="N24" s="96">
        <f t="shared" si="4"/>
        <v>1223</v>
      </c>
    </row>
    <row r="25" spans="2:14" ht="12" customHeight="1">
      <c r="B25" s="38">
        <v>10</v>
      </c>
      <c r="C25" s="67" t="s">
        <v>27</v>
      </c>
      <c r="D25" s="110" t="s">
        <v>18</v>
      </c>
      <c r="E25" s="69">
        <v>295</v>
      </c>
      <c r="F25" s="69">
        <v>107</v>
      </c>
      <c r="G25" s="52">
        <f t="shared" si="0"/>
        <v>402</v>
      </c>
      <c r="H25" s="29"/>
      <c r="I25" s="57">
        <v>289</v>
      </c>
      <c r="J25" s="58">
        <v>106</v>
      </c>
      <c r="K25" s="49">
        <f t="shared" si="1"/>
        <v>395</v>
      </c>
      <c r="L25" s="29">
        <f t="shared" si="2"/>
        <v>213</v>
      </c>
      <c r="M25" s="55">
        <f t="shared" si="3"/>
        <v>797</v>
      </c>
      <c r="N25" s="96">
        <f t="shared" si="4"/>
        <v>1199</v>
      </c>
    </row>
    <row r="26" spans="2:14" ht="12" customHeight="1">
      <c r="B26" s="37">
        <v>11</v>
      </c>
      <c r="C26" s="70" t="s">
        <v>30</v>
      </c>
      <c r="D26" s="108" t="s">
        <v>31</v>
      </c>
      <c r="E26" s="72">
        <v>267</v>
      </c>
      <c r="F26" s="72">
        <v>113</v>
      </c>
      <c r="G26" s="52">
        <f t="shared" si="0"/>
        <v>380</v>
      </c>
      <c r="H26" s="29"/>
      <c r="I26" s="57">
        <v>294</v>
      </c>
      <c r="J26" s="58">
        <v>115</v>
      </c>
      <c r="K26" s="49">
        <f t="shared" si="1"/>
        <v>409</v>
      </c>
      <c r="L26" s="29">
        <f t="shared" si="2"/>
        <v>228</v>
      </c>
      <c r="M26" s="55">
        <f t="shared" si="3"/>
        <v>789</v>
      </c>
      <c r="N26" s="96">
        <f t="shared" si="4"/>
        <v>1169</v>
      </c>
    </row>
    <row r="27" spans="2:14" ht="12" customHeight="1">
      <c r="B27" s="38">
        <v>12</v>
      </c>
      <c r="C27" s="67" t="s">
        <v>22</v>
      </c>
      <c r="D27" s="110" t="s">
        <v>23</v>
      </c>
      <c r="E27" s="69">
        <v>283</v>
      </c>
      <c r="F27" s="69">
        <v>130</v>
      </c>
      <c r="G27" s="52">
        <f t="shared" si="0"/>
        <v>413</v>
      </c>
      <c r="H27" s="41"/>
      <c r="I27" s="57">
        <v>258</v>
      </c>
      <c r="J27" s="58">
        <v>113</v>
      </c>
      <c r="K27" s="49">
        <f t="shared" si="1"/>
        <v>371</v>
      </c>
      <c r="L27" s="29">
        <f t="shared" si="2"/>
        <v>243</v>
      </c>
      <c r="M27" s="55">
        <f t="shared" si="3"/>
        <v>784</v>
      </c>
      <c r="N27" s="96">
        <f t="shared" si="4"/>
        <v>1197</v>
      </c>
    </row>
    <row r="28" spans="2:14" ht="12" customHeight="1">
      <c r="B28" s="37">
        <v>13</v>
      </c>
      <c r="C28" s="70" t="s">
        <v>32</v>
      </c>
      <c r="D28" s="108" t="s">
        <v>33</v>
      </c>
      <c r="E28" s="72">
        <v>255</v>
      </c>
      <c r="F28" s="72">
        <v>114</v>
      </c>
      <c r="G28" s="52">
        <f t="shared" si="0"/>
        <v>369</v>
      </c>
      <c r="I28" s="57">
        <v>260</v>
      </c>
      <c r="J28" s="58">
        <v>106</v>
      </c>
      <c r="K28" s="49">
        <f t="shared" si="1"/>
        <v>366</v>
      </c>
      <c r="L28" s="29">
        <f t="shared" si="2"/>
        <v>220</v>
      </c>
      <c r="M28" s="55">
        <f t="shared" si="3"/>
        <v>735</v>
      </c>
      <c r="N28" s="96">
        <f t="shared" si="4"/>
        <v>1104</v>
      </c>
    </row>
    <row r="29" spans="2:14" ht="12" customHeight="1">
      <c r="B29" s="38">
        <v>14</v>
      </c>
      <c r="C29" s="67" t="s">
        <v>36</v>
      </c>
      <c r="D29" s="110" t="s">
        <v>37</v>
      </c>
      <c r="E29" s="69">
        <v>252</v>
      </c>
      <c r="F29" s="69">
        <v>90</v>
      </c>
      <c r="G29" s="52">
        <f t="shared" si="0"/>
        <v>342</v>
      </c>
      <c r="H29" s="41"/>
      <c r="I29" s="57">
        <v>269</v>
      </c>
      <c r="J29" s="58">
        <v>112</v>
      </c>
      <c r="K29" s="49">
        <f t="shared" si="1"/>
        <v>381</v>
      </c>
      <c r="L29" s="29">
        <f t="shared" si="2"/>
        <v>202</v>
      </c>
      <c r="M29" s="55">
        <f t="shared" si="3"/>
        <v>723</v>
      </c>
      <c r="N29" s="96">
        <f t="shared" si="4"/>
        <v>1065</v>
      </c>
    </row>
    <row r="30" spans="2:14" ht="12" customHeight="1">
      <c r="B30" s="37">
        <v>15</v>
      </c>
      <c r="C30" s="70" t="s">
        <v>38</v>
      </c>
      <c r="D30" s="108" t="s">
        <v>39</v>
      </c>
      <c r="E30" s="72">
        <v>257</v>
      </c>
      <c r="F30" s="72">
        <v>78</v>
      </c>
      <c r="G30" s="52">
        <f t="shared" si="0"/>
        <v>335</v>
      </c>
      <c r="H30" s="29"/>
      <c r="I30" s="16">
        <v>280</v>
      </c>
      <c r="J30" s="99">
        <v>89</v>
      </c>
      <c r="K30" s="49">
        <f t="shared" si="1"/>
        <v>369</v>
      </c>
      <c r="L30" s="29">
        <f t="shared" si="2"/>
        <v>167</v>
      </c>
      <c r="M30" s="55">
        <f t="shared" si="3"/>
        <v>704</v>
      </c>
      <c r="N30" s="96">
        <f t="shared" si="4"/>
        <v>1039</v>
      </c>
    </row>
    <row r="31" spans="2:14" ht="12" customHeight="1">
      <c r="B31" s="38">
        <v>16</v>
      </c>
      <c r="C31" s="73" t="s">
        <v>35</v>
      </c>
      <c r="D31" s="111" t="s">
        <v>33</v>
      </c>
      <c r="E31" s="75">
        <v>264</v>
      </c>
      <c r="F31" s="75">
        <v>79</v>
      </c>
      <c r="G31" s="52">
        <f t="shared" si="0"/>
        <v>343</v>
      </c>
      <c r="H31" s="29"/>
      <c r="I31" s="59">
        <v>255</v>
      </c>
      <c r="J31" s="60">
        <v>71</v>
      </c>
      <c r="K31" s="49">
        <f t="shared" si="1"/>
        <v>326</v>
      </c>
      <c r="L31" s="29">
        <f t="shared" si="2"/>
        <v>150</v>
      </c>
      <c r="M31" s="55">
        <f t="shared" si="3"/>
        <v>669</v>
      </c>
      <c r="N31" s="96">
        <f t="shared" si="4"/>
        <v>1012</v>
      </c>
    </row>
    <row r="32" spans="2:14" ht="12" customHeight="1">
      <c r="B32" s="24">
        <v>17</v>
      </c>
      <c r="C32" s="70" t="s">
        <v>34</v>
      </c>
      <c r="D32" s="108" t="s">
        <v>33</v>
      </c>
      <c r="E32" s="72">
        <v>262</v>
      </c>
      <c r="F32" s="72">
        <v>96</v>
      </c>
      <c r="G32" s="50">
        <f t="shared" si="0"/>
        <v>358</v>
      </c>
      <c r="H32" s="36"/>
      <c r="I32" s="59"/>
      <c r="J32" s="60"/>
      <c r="K32" s="50">
        <f t="shared" si="1"/>
        <v>0</v>
      </c>
      <c r="L32" s="36">
        <f t="shared" si="2"/>
        <v>96</v>
      </c>
      <c r="M32" s="55">
        <f t="shared" si="3"/>
        <v>0</v>
      </c>
      <c r="N32" s="96">
        <f t="shared" si="4"/>
        <v>358</v>
      </c>
    </row>
    <row r="33" ht="12" customHeight="1">
      <c r="D33" s="112"/>
    </row>
  </sheetData>
  <sheetProtection/>
  <mergeCells count="2">
    <mergeCell ref="I13:K13"/>
    <mergeCell ref="E13:G13"/>
  </mergeCells>
  <printOptions/>
  <pageMargins left="0.984251968503937" right="0.1968503937007874" top="0.984251968503937" bottom="0.3937007874015748" header="0.5905511811023623" footer="0.275590551181102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</dc:creator>
  <cp:keywords/>
  <dc:description/>
  <cp:lastModifiedBy>Gerhard Roupec</cp:lastModifiedBy>
  <cp:lastPrinted>2012-04-29T12:37:05Z</cp:lastPrinted>
  <dcterms:created xsi:type="dcterms:W3CDTF">2000-02-21T06:14:09Z</dcterms:created>
  <dcterms:modified xsi:type="dcterms:W3CDTF">2012-04-29T19:20:20Z</dcterms:modified>
  <cp:category/>
  <cp:version/>
  <cp:contentType/>
  <cp:contentStatus/>
</cp:coreProperties>
</file>