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45" windowWidth="4425" windowHeight="5145" activeTab="0"/>
  </bookViews>
  <sheets>
    <sheet name="vor200" sheetId="1" r:id="rId1"/>
    <sheet name="vor100" sheetId="2" r:id="rId2"/>
    <sheet name="vorDAMEN" sheetId="3" r:id="rId3"/>
    <sheet name="vorSEN" sheetId="4" r:id="rId4"/>
  </sheets>
  <definedNames>
    <definedName name="Z_CB71BFA1_D3B0_11D2_AE4A_0000E8DEEEB6_.wvu.Rows" localSheetId="1" hidden="1">'vor100'!$2:$3</definedName>
    <definedName name="Z_CB71BFA1_D3B0_11D2_AE4A_0000E8DEEEB6_.wvu.Rows" localSheetId="0" hidden="1">'vor200'!$2:$3,'vor200'!$11:$12</definedName>
    <definedName name="Z_CB71BFA1_D3B0_11D2_AE4A_0000E8DEEEB6_.wvu.Rows" localSheetId="3" hidden="1">'vorSEN'!$2:$2</definedName>
  </definedNames>
  <calcPr fullCalcOnLoad="1"/>
</workbook>
</file>

<file path=xl/sharedStrings.xml><?xml version="1.0" encoding="utf-8"?>
<sst xmlns="http://schemas.openxmlformats.org/spreadsheetml/2006/main" count="274" uniqueCount="135">
  <si>
    <t xml:space="preserve"> </t>
  </si>
  <si>
    <t>FINALE</t>
  </si>
  <si>
    <t>GESAMT</t>
  </si>
  <si>
    <t>PL</t>
  </si>
  <si>
    <t>NAME</t>
  </si>
  <si>
    <t>VEREIN</t>
  </si>
  <si>
    <t>VOLL</t>
  </si>
  <si>
    <t>ABR</t>
  </si>
  <si>
    <t>GES</t>
  </si>
  <si>
    <t>GES.ENDE</t>
  </si>
  <si>
    <t xml:space="preserve">  </t>
  </si>
  <si>
    <t>VORENTSCH.</t>
  </si>
  <si>
    <t>PIMPERL Herbert</t>
  </si>
  <si>
    <t>HKA WIEN</t>
  </si>
  <si>
    <t>SCHUBERT Thomas</t>
  </si>
  <si>
    <t>WIENSTROM BGS</t>
  </si>
  <si>
    <t>BINDER Alexandra</t>
  </si>
  <si>
    <t>JÄGER Roman</t>
  </si>
  <si>
    <t>ESV WIEN FJB</t>
  </si>
  <si>
    <t>ROUPEC Gerhard</t>
  </si>
  <si>
    <t>SKV PSK</t>
  </si>
  <si>
    <t>RAUCH Gerald</t>
  </si>
  <si>
    <t>WILLEBRANDT Heinz</t>
  </si>
  <si>
    <t>NXP-SOUND S.</t>
  </si>
  <si>
    <t>SEIDL Johann</t>
  </si>
  <si>
    <t>TREJTNAR Ronald</t>
  </si>
  <si>
    <t>GALLHART Bruno</t>
  </si>
  <si>
    <t>ROHM Walter</t>
  </si>
  <si>
    <t>DULIC Bela</t>
  </si>
  <si>
    <t>WIENSTROM DION</t>
  </si>
  <si>
    <t>KARAS Roland</t>
  </si>
  <si>
    <t>PIMPERL Elisabeth</t>
  </si>
  <si>
    <t>BREZINA Walter</t>
  </si>
  <si>
    <t>PIMPERL Johannes</t>
  </si>
  <si>
    <t>SLATNER Andreas</t>
  </si>
  <si>
    <t>FRANZ Horst</t>
  </si>
  <si>
    <t>STERLING Werner</t>
  </si>
  <si>
    <t>NOVAK Thomas</t>
  </si>
  <si>
    <t>ZAABI Anita</t>
  </si>
  <si>
    <t>ORF</t>
  </si>
  <si>
    <t>WAGNER Peter</t>
  </si>
  <si>
    <t>HOLZINGER RICHARD (57. Wurf w.o.)</t>
  </si>
  <si>
    <t>SIEMENS 2</t>
  </si>
  <si>
    <t>HIRSCHMUGL Christian</t>
  </si>
  <si>
    <t>PECENY Andreas</t>
  </si>
  <si>
    <t>KÖLLNER Johann</t>
  </si>
  <si>
    <t>BOREALIS</t>
  </si>
  <si>
    <t>BROZEK Sonja</t>
  </si>
  <si>
    <t>EIGNER Werner</t>
  </si>
  <si>
    <t>MIGLES Drago</t>
  </si>
  <si>
    <t>KSK KAISER BIER</t>
  </si>
  <si>
    <t>ZEDERBAUER Karl</t>
  </si>
  <si>
    <t>SCHICKER Maria</t>
  </si>
  <si>
    <t>DIETL Elfriede</t>
  </si>
  <si>
    <t>SEPER Karin</t>
  </si>
  <si>
    <t>KRZYZANOWSKI Raimund</t>
  </si>
  <si>
    <t>SCHLAUSS Bernhard</t>
  </si>
  <si>
    <t>WAT LIESING</t>
  </si>
  <si>
    <t>BURGER Veronika</t>
  </si>
  <si>
    <t>HABERL Petra</t>
  </si>
  <si>
    <t>LASSY Andreas</t>
  </si>
  <si>
    <t>BLASER Peter</t>
  </si>
  <si>
    <t>SCHNEIDER Josef</t>
  </si>
  <si>
    <t>HÖFLER Alfred</t>
  </si>
  <si>
    <t>KC WIEN SÜD/OST</t>
  </si>
  <si>
    <t>SCHWARZER Andreas</t>
  </si>
  <si>
    <t>KSK WGKK</t>
  </si>
  <si>
    <t>LOIDL Josef</t>
  </si>
  <si>
    <t>BSC SCHWECHAT</t>
  </si>
  <si>
    <t>SIEDL Elisabeth</t>
  </si>
  <si>
    <t>RISCHANEK Monika</t>
  </si>
  <si>
    <t>MAUCHA Herbert</t>
  </si>
  <si>
    <t>POLEINKO Hermann</t>
  </si>
  <si>
    <t>MÜLLER Erhart</t>
  </si>
  <si>
    <t>CERNY Maria</t>
  </si>
  <si>
    <t>SIEDL Ernst (100. Wurf w.o.)</t>
  </si>
  <si>
    <t>KOHLHOFER Gerhard</t>
  </si>
  <si>
    <t>HERDY Gabriele</t>
  </si>
  <si>
    <t>PREIDELT Leopold</t>
  </si>
  <si>
    <t>CERNY Nadine</t>
  </si>
  <si>
    <t>LANGER Rudolf</t>
  </si>
  <si>
    <t>KC LOWI</t>
  </si>
  <si>
    <t>BAUER Andreas</t>
  </si>
  <si>
    <t>ZECHMANN Christa</t>
  </si>
  <si>
    <t>ANDERS-KRAUS Martin</t>
  </si>
  <si>
    <t>BERGER Karl-Heinz</t>
  </si>
  <si>
    <t>ESV OeNB</t>
  </si>
  <si>
    <t>EDLINGER Florian</t>
  </si>
  <si>
    <t>KLZ STADTHALLE</t>
  </si>
  <si>
    <t>PRESSL Johann</t>
  </si>
  <si>
    <t>STÖGER Anton</t>
  </si>
  <si>
    <t>HÖRMANN Philipp</t>
  </si>
  <si>
    <t>GÄRTNER Friedrich</t>
  </si>
  <si>
    <t>BRAUN Herbert</t>
  </si>
  <si>
    <t>NIMMERVOLL-SCHÜTZ Eveline</t>
  </si>
  <si>
    <t>NOVAK Wolfgang</t>
  </si>
  <si>
    <t>HÖRMANN Manfred</t>
  </si>
  <si>
    <t>NIKIC Goran</t>
  </si>
  <si>
    <t>WESTERMAYER Gerald</t>
  </si>
  <si>
    <t>SCHRENK Gerhard</t>
  </si>
  <si>
    <t>PLOUB Silvia</t>
  </si>
  <si>
    <t>POLIZEI FAVORITEN</t>
  </si>
  <si>
    <t>KEMETTER Alfred</t>
  </si>
  <si>
    <t>THÜRINGER Carol</t>
  </si>
  <si>
    <t>HABERL Carina</t>
  </si>
  <si>
    <t>HUBAL Herbert</t>
  </si>
  <si>
    <t>KAHR Josef</t>
  </si>
  <si>
    <t>HABERL Yvonne</t>
  </si>
  <si>
    <t>PÖLZLBAUER Manfred</t>
  </si>
  <si>
    <t>BLASCHEK Michael</t>
  </si>
  <si>
    <t>PERNOLD Werner</t>
  </si>
  <si>
    <t>NEUHOLD Dieter</t>
  </si>
  <si>
    <t>ROTT Peter</t>
  </si>
  <si>
    <t>STEINER Helmut</t>
  </si>
  <si>
    <t>NEUBAUER Martin</t>
  </si>
  <si>
    <t>ROTT Daniela</t>
  </si>
  <si>
    <t>SCHNEPF Martina</t>
  </si>
  <si>
    <t>FROSCHAUER Hilde</t>
  </si>
  <si>
    <t>BESTATTUNG WIEN</t>
  </si>
  <si>
    <t>SCHONER Veronika</t>
  </si>
  <si>
    <t>HASLINGER Harald</t>
  </si>
  <si>
    <t>MAYERHOFER Wolfgang</t>
  </si>
  <si>
    <t>STEININGER Franz</t>
  </si>
  <si>
    <t>HOLINKA Franz</t>
  </si>
  <si>
    <t>GRATZL Norbert</t>
  </si>
  <si>
    <t>DONHOFER Leopold</t>
  </si>
  <si>
    <t>FRAISS Peter</t>
  </si>
  <si>
    <t>JAMBRICH Eduard</t>
  </si>
  <si>
    <t>MISAR Ernst</t>
  </si>
  <si>
    <t>BINDER Christine</t>
  </si>
  <si>
    <t>SMETANA Friedrich</t>
  </si>
  <si>
    <t>BLÜMEL Ernst</t>
  </si>
  <si>
    <t>HORVATH Regina</t>
  </si>
  <si>
    <t>CZADEK Karl</t>
  </si>
  <si>
    <t>KAMARAD Roland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</si>
</sst>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ATS&quot;\ #,##0;\-&quot;ATS&quot;\ #,##0"/>
    <numFmt numFmtId="181" formatCode="&quot;ATS&quot;\ #,##0;[Red]\-&quot;ATS&quot;\ #,##0"/>
    <numFmt numFmtId="182" formatCode="&quot;ATS&quot;\ #,##0.00;\-&quot;ATS&quot;\ #,##0.00"/>
    <numFmt numFmtId="183" formatCode="&quot;ATS&quot;\ #,##0.00;[Red]\-&quot;ATS&quot;\ #,##0.00"/>
    <numFmt numFmtId="184" formatCode="_-&quot;ATS&quot;\ * #,##0_-;\-&quot;ATS&quot;\ * #,##0_-;_-&quot;ATS&quot;\ * &quot;-&quot;_-;_-@_-"/>
    <numFmt numFmtId="185" formatCode="_-&quot;ATS&quot;\ * #,##0.00_-;\-&quot;ATS&quot;\ * #,##0.00_-;_-&quot;ATS&quot;\ * &quot;-&quot;??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dd/mm/yyyy\ \ \ \ \ \ \ \ hh:mm"/>
    <numFmt numFmtId="193" formatCode="h:mm"/>
    <numFmt numFmtId="194" formatCode="hh:mm\ \ \ \ \ \ \ \ \ \ \ dd/mm/yyyy"/>
    <numFmt numFmtId="195" formatCode="\ \ \ \ \ \ \ hh:mm\ \ \ \ \ \ \ \ \ \ \ dd/mm/yyyy"/>
    <numFmt numFmtId="196" formatCode="hh:mm\ \ \ \ \ \ \ dd/mm/yyyy"/>
    <numFmt numFmtId="197" formatCode="hh:mm\ \ \ dd/mm/yyyy"/>
    <numFmt numFmtId="198" formatCode="0.0"/>
    <numFmt numFmtId="199" formatCode="h:mm:ss"/>
  </numFmts>
  <fonts count="45">
    <font>
      <sz val="12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9">
    <xf numFmtId="0" fontId="0" fillId="0" borderId="0" xfId="0" applyAlignment="1">
      <alignment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vertical="center"/>
      <protection/>
    </xf>
    <xf numFmtId="0" fontId="2" fillId="0" borderId="13" xfId="51" applyFont="1" applyFill="1" applyBorder="1" applyAlignment="1">
      <alignment vertical="center"/>
      <protection/>
    </xf>
    <xf numFmtId="0" fontId="3" fillId="0" borderId="14" xfId="51" applyFont="1" applyFill="1" applyBorder="1" applyAlignment="1">
      <alignment horizontal="centerContinuous" vertical="center"/>
      <protection/>
    </xf>
    <xf numFmtId="0" fontId="2" fillId="0" borderId="15" xfId="51" applyFont="1" applyFill="1" applyBorder="1" applyAlignment="1">
      <alignment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Continuous" vertical="center"/>
      <protection/>
    </xf>
    <xf numFmtId="0" fontId="2" fillId="0" borderId="16" xfId="51" applyFont="1" applyFill="1" applyBorder="1" applyAlignment="1">
      <alignment vertical="center"/>
      <protection/>
    </xf>
    <xf numFmtId="0" fontId="3" fillId="0" borderId="16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Continuous" vertical="center"/>
      <protection/>
    </xf>
    <xf numFmtId="0" fontId="3" fillId="0" borderId="16" xfId="51" applyFont="1" applyFill="1" applyBorder="1" applyAlignment="1">
      <alignment horizontal="centerContinuous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3" fillId="0" borderId="19" xfId="51" applyFont="1" applyFill="1" applyBorder="1" applyAlignment="1">
      <alignment horizontal="center" vertical="center"/>
      <protection/>
    </xf>
    <xf numFmtId="0" fontId="3" fillId="0" borderId="20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2" fillId="0" borderId="22" xfId="51" applyFont="1" applyFill="1" applyBorder="1" applyAlignment="1">
      <alignment vertical="center"/>
      <protection/>
    </xf>
    <xf numFmtId="0" fontId="3" fillId="0" borderId="22" xfId="5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2" fillId="0" borderId="23" xfId="51" applyFont="1" applyFill="1" applyBorder="1" applyAlignment="1">
      <alignment vertical="center" wrapText="1"/>
      <protection/>
    </xf>
    <xf numFmtId="0" fontId="2" fillId="0" borderId="24" xfId="51" applyFont="1" applyFill="1" applyBorder="1" applyAlignment="1">
      <alignment vertical="center"/>
      <protection/>
    </xf>
    <xf numFmtId="0" fontId="3" fillId="0" borderId="23" xfId="51" applyFont="1" applyFill="1" applyBorder="1" applyAlignment="1">
      <alignment horizontal="center" vertical="center"/>
      <protection/>
    </xf>
    <xf numFmtId="0" fontId="3" fillId="0" borderId="24" xfId="51" applyFont="1" applyFill="1" applyBorder="1" applyAlignment="1">
      <alignment horizontal="center" vertical="center"/>
      <protection/>
    </xf>
    <xf numFmtId="0" fontId="2" fillId="0" borderId="23" xfId="51" applyFont="1" applyFill="1" applyBorder="1" applyAlignment="1">
      <alignment vertical="center"/>
      <protection/>
    </xf>
    <xf numFmtId="0" fontId="2" fillId="0" borderId="14" xfId="51" applyFont="1" applyFill="1" applyBorder="1" applyAlignment="1">
      <alignment vertical="center"/>
      <protection/>
    </xf>
    <xf numFmtId="0" fontId="3" fillId="0" borderId="24" xfId="5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center"/>
      <protection/>
    </xf>
    <xf numFmtId="0" fontId="3" fillId="0" borderId="23" xfId="51" applyFont="1" applyFill="1" applyBorder="1" applyAlignment="1">
      <alignment horizontal="center"/>
      <protection/>
    </xf>
    <xf numFmtId="0" fontId="3" fillId="0" borderId="16" xfId="51" applyFont="1" applyFill="1" applyBorder="1" applyAlignment="1">
      <alignment horizontal="center"/>
      <protection/>
    </xf>
    <xf numFmtId="0" fontId="3" fillId="0" borderId="20" xfId="51" applyFont="1" applyFill="1" applyBorder="1">
      <alignment/>
      <protection/>
    </xf>
    <xf numFmtId="0" fontId="3" fillId="0" borderId="15" xfId="51" applyFont="1" applyFill="1" applyBorder="1" applyAlignment="1">
      <alignment horizontal="centerContinuous"/>
      <protection/>
    </xf>
    <xf numFmtId="0" fontId="3" fillId="0" borderId="19" xfId="51" applyFont="1" applyFill="1" applyBorder="1" applyAlignment="1">
      <alignment horizontal="centerContinuous"/>
      <protection/>
    </xf>
    <xf numFmtId="0" fontId="3" fillId="0" borderId="15" xfId="51" applyFont="1" applyFill="1" applyBorder="1">
      <alignment/>
      <protection/>
    </xf>
    <xf numFmtId="0" fontId="3" fillId="0" borderId="0" xfId="51" applyFont="1" applyFill="1">
      <alignment/>
      <protection/>
    </xf>
    <xf numFmtId="0" fontId="3" fillId="0" borderId="23" xfId="51" applyFont="1" applyFill="1" applyBorder="1">
      <alignment/>
      <protection/>
    </xf>
    <xf numFmtId="0" fontId="3" fillId="0" borderId="22" xfId="51" applyFont="1" applyFill="1" applyBorder="1">
      <alignment/>
      <protection/>
    </xf>
    <xf numFmtId="0" fontId="3" fillId="0" borderId="17" xfId="51" applyFont="1" applyFill="1" applyBorder="1">
      <alignment/>
      <protection/>
    </xf>
    <xf numFmtId="0" fontId="3" fillId="0" borderId="25" xfId="51" applyFont="1" applyFill="1" applyBorder="1">
      <alignment/>
      <protection/>
    </xf>
    <xf numFmtId="0" fontId="2" fillId="0" borderId="12" xfId="51" applyFont="1" applyFill="1" applyBorder="1" applyAlignment="1">
      <alignment horizontal="center"/>
      <protection/>
    </xf>
    <xf numFmtId="0" fontId="3" fillId="0" borderId="0" xfId="51" applyFont="1" applyFill="1" applyBorder="1">
      <alignment/>
      <protection/>
    </xf>
    <xf numFmtId="0" fontId="3" fillId="0" borderId="16" xfId="51" applyFont="1" applyFill="1" applyBorder="1" applyAlignment="1">
      <alignment horizontal="centerContinuous"/>
      <protection/>
    </xf>
    <xf numFmtId="0" fontId="2" fillId="0" borderId="24" xfId="51" applyFont="1" applyFill="1" applyBorder="1">
      <alignment/>
      <protection/>
    </xf>
    <xf numFmtId="0" fontId="3" fillId="0" borderId="22" xfId="51" applyFont="1" applyFill="1" applyBorder="1" applyAlignment="1">
      <alignment horizontal="center"/>
      <protection/>
    </xf>
    <xf numFmtId="0" fontId="2" fillId="0" borderId="23" xfId="51" applyFont="1" applyFill="1" applyBorder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2" xfId="51" applyFont="1" applyFill="1" applyBorder="1" applyAlignment="1">
      <alignment horizontal="center"/>
      <protection/>
    </xf>
    <xf numFmtId="0" fontId="22" fillId="0" borderId="0" xfId="51" applyFont="1" applyFill="1" applyBorder="1">
      <alignment/>
      <protection/>
    </xf>
    <xf numFmtId="0" fontId="1" fillId="0" borderId="0" xfId="51" applyFont="1" applyFill="1" applyBorder="1">
      <alignment/>
      <protection/>
    </xf>
    <xf numFmtId="0" fontId="1" fillId="0" borderId="0" xfId="51" applyFont="1" applyFill="1">
      <alignment/>
      <protection/>
    </xf>
    <xf numFmtId="0" fontId="1" fillId="0" borderId="0" xfId="51" applyFont="1" applyFill="1" applyAlignment="1">
      <alignment horizontal="center"/>
      <protection/>
    </xf>
    <xf numFmtId="0" fontId="1" fillId="0" borderId="0" xfId="51" applyFont="1" applyFill="1" applyAlignment="1">
      <alignment horizontal="centerContinuous"/>
      <protection/>
    </xf>
    <xf numFmtId="0" fontId="23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1" fillId="0" borderId="17" xfId="51" applyFont="1" applyFill="1" applyBorder="1" applyAlignment="1">
      <alignment horizontal="centerContinuous"/>
      <protection/>
    </xf>
    <xf numFmtId="0" fontId="2" fillId="0" borderId="24" xfId="51" applyFont="1" applyFill="1" applyBorder="1" applyAlignment="1">
      <alignment horizontal="centerContinuous"/>
      <protection/>
    </xf>
    <xf numFmtId="0" fontId="25" fillId="0" borderId="22" xfId="51" applyFont="1" applyFill="1" applyBorder="1" applyAlignment="1">
      <alignment horizontal="centerContinuous"/>
      <protection/>
    </xf>
    <xf numFmtId="0" fontId="25" fillId="0" borderId="19" xfId="51" applyFont="1" applyFill="1" applyBorder="1" applyAlignment="1">
      <alignment horizontal="centerContinuous"/>
      <protection/>
    </xf>
    <xf numFmtId="0" fontId="2" fillId="0" borderId="15" xfId="51" applyFont="1" applyFill="1" applyBorder="1" applyAlignment="1">
      <alignment horizontal="centerContinuous"/>
      <protection/>
    </xf>
    <xf numFmtId="0" fontId="3" fillId="0" borderId="0" xfId="51" applyFont="1" applyFill="1" applyBorder="1" applyAlignment="1">
      <alignment horizontal="centerContinuous"/>
      <protection/>
    </xf>
    <xf numFmtId="0" fontId="2" fillId="0" borderId="15" xfId="51" applyFont="1" applyFill="1" applyBorder="1" applyAlignment="1">
      <alignment horizontal="center"/>
      <protection/>
    </xf>
    <xf numFmtId="0" fontId="3" fillId="0" borderId="20" xfId="51" applyFont="1" applyFill="1" applyBorder="1" applyAlignment="1">
      <alignment horizontal="centerContinuous"/>
      <protection/>
    </xf>
    <xf numFmtId="0" fontId="3" fillId="0" borderId="23" xfId="51" applyFont="1" applyFill="1" applyBorder="1" applyAlignment="1">
      <alignment horizontal="centerContinuous"/>
      <protection/>
    </xf>
    <xf numFmtId="0" fontId="3" fillId="0" borderId="14" xfId="51" applyFont="1" applyFill="1" applyBorder="1" applyAlignment="1">
      <alignment horizontal="centerContinuous"/>
      <protection/>
    </xf>
    <xf numFmtId="0" fontId="2" fillId="0" borderId="18" xfId="51" applyFont="1" applyFill="1" applyBorder="1" applyAlignment="1">
      <alignment horizontal="center"/>
      <protection/>
    </xf>
    <xf numFmtId="0" fontId="3" fillId="0" borderId="26" xfId="51" applyFont="1" applyFill="1" applyBorder="1" applyAlignment="1">
      <alignment horizontal="centerContinuous"/>
      <protection/>
    </xf>
    <xf numFmtId="0" fontId="2" fillId="0" borderId="14" xfId="51" applyFont="1" applyFill="1" applyBorder="1" applyAlignment="1">
      <alignment horizontal="center"/>
      <protection/>
    </xf>
    <xf numFmtId="0" fontId="2" fillId="0" borderId="19" xfId="51" applyFont="1" applyFill="1" applyBorder="1" applyAlignment="1">
      <alignment horizontal="center"/>
      <protection/>
    </xf>
    <xf numFmtId="0" fontId="2" fillId="0" borderId="20" xfId="51" applyFont="1" applyFill="1" applyBorder="1" applyAlignment="1">
      <alignment horizontal="center"/>
      <protection/>
    </xf>
    <xf numFmtId="0" fontId="26" fillId="0" borderId="0" xfId="51" applyFont="1" applyFill="1" applyAlignment="1">
      <alignment horizontal="centerContinuous"/>
      <protection/>
    </xf>
    <xf numFmtId="0" fontId="1" fillId="0" borderId="17" xfId="51" applyFont="1" applyFill="1" applyBorder="1">
      <alignment/>
      <protection/>
    </xf>
    <xf numFmtId="0" fontId="0" fillId="0" borderId="0" xfId="0" applyFont="1" applyFill="1" applyAlignment="1">
      <alignment/>
    </xf>
    <xf numFmtId="0" fontId="27" fillId="0" borderId="0" xfId="51" applyFont="1" applyFill="1">
      <alignment/>
      <protection/>
    </xf>
    <xf numFmtId="0" fontId="4" fillId="0" borderId="0" xfId="51" applyFont="1" applyFill="1">
      <alignment/>
      <protection/>
    </xf>
    <xf numFmtId="0" fontId="25" fillId="0" borderId="24" xfId="51" applyFont="1" applyFill="1" applyBorder="1">
      <alignment/>
      <protection/>
    </xf>
    <xf numFmtId="0" fontId="2" fillId="0" borderId="22" xfId="51" applyFont="1" applyFill="1" applyBorder="1" applyAlignment="1">
      <alignment horizontal="center"/>
      <protection/>
    </xf>
    <xf numFmtId="0" fontId="25" fillId="0" borderId="19" xfId="51" applyFont="1" applyFill="1" applyBorder="1">
      <alignment/>
      <protection/>
    </xf>
    <xf numFmtId="0" fontId="3" fillId="0" borderId="19" xfId="51" applyFont="1" applyFill="1" applyBorder="1" applyAlignment="1">
      <alignment horizontal="center"/>
      <protection/>
    </xf>
    <xf numFmtId="0" fontId="3" fillId="0" borderId="19" xfId="51" applyFont="1" applyFill="1" applyBorder="1" applyAlignment="1">
      <alignment/>
      <protection/>
    </xf>
    <xf numFmtId="0" fontId="1" fillId="0" borderId="15" xfId="51" applyFont="1" applyFill="1" applyBorder="1">
      <alignment/>
      <protection/>
    </xf>
    <xf numFmtId="0" fontId="1" fillId="0" borderId="20" xfId="51" applyFont="1" applyFill="1" applyBorder="1">
      <alignment/>
      <protection/>
    </xf>
    <xf numFmtId="0" fontId="3" fillId="0" borderId="27" xfId="51" applyFont="1" applyFill="1" applyBorder="1" applyAlignment="1">
      <alignment horizontal="centerContinuous"/>
      <protection/>
    </xf>
    <xf numFmtId="0" fontId="3" fillId="0" borderId="16" xfId="51" applyFont="1" applyFill="1" applyBorder="1">
      <alignment/>
      <protection/>
    </xf>
    <xf numFmtId="0" fontId="3" fillId="0" borderId="28" xfId="51" applyFont="1" applyFill="1" applyBorder="1" applyAlignment="1">
      <alignment horizontal="centerContinuous"/>
      <protection/>
    </xf>
    <xf numFmtId="0" fontId="2" fillId="0" borderId="16" xfId="51" applyFont="1" applyFill="1" applyBorder="1" applyAlignment="1">
      <alignment horizontal="center"/>
      <protection/>
    </xf>
    <xf numFmtId="0" fontId="1" fillId="0" borderId="16" xfId="51" applyFont="1" applyFill="1" applyBorder="1">
      <alignment/>
      <protection/>
    </xf>
    <xf numFmtId="0" fontId="3" fillId="0" borderId="18" xfId="51" applyFont="1" applyFill="1" applyBorder="1" applyAlignment="1">
      <alignment horizontal="centerContinuous"/>
      <protection/>
    </xf>
    <xf numFmtId="0" fontId="2" fillId="0" borderId="15" xfId="51" applyFont="1" applyFill="1" applyBorder="1">
      <alignment/>
      <protection/>
    </xf>
    <xf numFmtId="0" fontId="3" fillId="0" borderId="12" xfId="51" applyFont="1" applyFill="1" applyBorder="1" applyAlignment="1">
      <alignment horizontal="centerContinuous"/>
      <protection/>
    </xf>
    <xf numFmtId="0" fontId="2" fillId="0" borderId="25" xfId="51" applyFont="1" applyFill="1" applyBorder="1" applyAlignment="1">
      <alignment horizontal="center"/>
      <protection/>
    </xf>
    <xf numFmtId="0" fontId="3" fillId="0" borderId="19" xfId="51" applyFont="1" applyFill="1" applyBorder="1">
      <alignment/>
      <protection/>
    </xf>
    <xf numFmtId="0" fontId="25" fillId="0" borderId="0" xfId="51" applyFont="1" applyFill="1" applyAlignment="1">
      <alignment horizontal="centerContinuous"/>
      <protection/>
    </xf>
    <xf numFmtId="0" fontId="2" fillId="0" borderId="24" xfId="51" applyFont="1" applyFill="1" applyBorder="1" applyAlignment="1">
      <alignment horizontal="center"/>
      <protection/>
    </xf>
    <xf numFmtId="0" fontId="1" fillId="0" borderId="23" xfId="51" applyFont="1" applyFill="1" applyBorder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URNI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12</xdr:col>
      <xdr:colOff>438150</xdr:colOff>
      <xdr:row>4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47625" y="57150"/>
          <a:ext cx="537210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VORRUNDE BKV EINZELM.200  WURF2012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12</xdr:col>
      <xdr:colOff>438150</xdr:colOff>
      <xdr:row>4</xdr:row>
      <xdr:rowOff>323850</xdr:rowOff>
    </xdr:to>
    <xdr:sp>
      <xdr:nvSpPr>
        <xdr:cNvPr id="1" name="WordArt 1"/>
        <xdr:cNvSpPr>
          <a:spLocks/>
        </xdr:cNvSpPr>
      </xdr:nvSpPr>
      <xdr:spPr>
        <a:xfrm>
          <a:off x="47625" y="47625"/>
          <a:ext cx="5781675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VORRUNDE BKV EINZELM.ALLG  100  WURF2012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12</xdr:col>
      <xdr:colOff>457200</xdr:colOff>
      <xdr:row>4</xdr:row>
      <xdr:rowOff>333375</xdr:rowOff>
    </xdr:to>
    <xdr:sp>
      <xdr:nvSpPr>
        <xdr:cNvPr id="1" name="WordArt 1"/>
        <xdr:cNvSpPr>
          <a:spLocks/>
        </xdr:cNvSpPr>
      </xdr:nvSpPr>
      <xdr:spPr>
        <a:xfrm>
          <a:off x="66675" y="57150"/>
          <a:ext cx="5476875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Arial Black"/>
              <a:cs typeface="Arial Black"/>
            </a:rPr>
            <a:t>VORRUNDE BKV EINZELM.DAMEN  100  WURF2012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90950" y="30384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23</xdr:row>
      <xdr:rowOff>9525</xdr:rowOff>
    </xdr:from>
    <xdr:to>
      <xdr:col>10</xdr:col>
      <xdr:colOff>323850</xdr:colOff>
      <xdr:row>23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762500" y="3048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12</xdr:col>
      <xdr:colOff>457200</xdr:colOff>
      <xdr:row>4</xdr:row>
      <xdr:rowOff>314325</xdr:rowOff>
    </xdr:to>
    <xdr:sp>
      <xdr:nvSpPr>
        <xdr:cNvPr id="3" name="WordArt 3"/>
        <xdr:cNvSpPr>
          <a:spLocks/>
        </xdr:cNvSpPr>
      </xdr:nvSpPr>
      <xdr:spPr>
        <a:xfrm>
          <a:off x="66675" y="38100"/>
          <a:ext cx="5229225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VORRUNDE BKV EINZELM.SENIOREN  100  WURF2012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3790950" y="4410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32</xdr:row>
      <xdr:rowOff>0</xdr:rowOff>
    </xdr:from>
    <xdr:to>
      <xdr:col>10</xdr:col>
      <xdr:colOff>323850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762500" y="44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9525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3790950" y="4410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32</xdr:row>
      <xdr:rowOff>0</xdr:rowOff>
    </xdr:from>
    <xdr:to>
      <xdr:col>10</xdr:col>
      <xdr:colOff>323850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762500" y="44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8" name="Line 4"/>
        <xdr:cNvSpPr>
          <a:spLocks/>
        </xdr:cNvSpPr>
      </xdr:nvSpPr>
      <xdr:spPr>
        <a:xfrm>
          <a:off x="3790950" y="3495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9" name="Line 6"/>
        <xdr:cNvSpPr>
          <a:spLocks/>
        </xdr:cNvSpPr>
      </xdr:nvSpPr>
      <xdr:spPr>
        <a:xfrm>
          <a:off x="3790950" y="3495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45"/>
  <sheetViews>
    <sheetView tabSelected="1" zoomScalePageLayoutView="0" workbookViewId="0" topLeftCell="A1">
      <selection activeCell="B13" sqref="B13"/>
    </sheetView>
  </sheetViews>
  <sheetFormatPr defaultColWidth="8.88671875" defaultRowHeight="15"/>
  <cols>
    <col min="1" max="1" width="0.55078125" style="54" customWidth="1"/>
    <col min="2" max="2" width="3.99609375" style="54" customWidth="1"/>
    <col min="3" max="3" width="17.4453125" style="54" bestFit="1" customWidth="1"/>
    <col min="4" max="4" width="11.6640625" style="54" bestFit="1" customWidth="1"/>
    <col min="5" max="7" width="3.77734375" style="55" customWidth="1"/>
    <col min="8" max="8" width="0.88671875" style="56" customWidth="1"/>
    <col min="9" max="11" width="3.77734375" style="54" customWidth="1"/>
    <col min="12" max="12" width="0.88671875" style="54" customWidth="1"/>
    <col min="13" max="13" width="6.77734375" style="54" customWidth="1"/>
    <col min="14" max="14" width="5.88671875" style="54" customWidth="1"/>
    <col min="15" max="15" width="8.88671875" style="54" hidden="1" customWidth="1"/>
    <col min="16" max="16384" width="8.88671875" style="54" customWidth="1"/>
  </cols>
  <sheetData>
    <row r="1" spans="1:3" ht="15" customHeight="1">
      <c r="A1" s="52"/>
      <c r="B1" s="53"/>
      <c r="C1" s="53"/>
    </row>
    <row r="2" spans="1:3" ht="26.25" hidden="1">
      <c r="A2" s="53"/>
      <c r="B2" s="52"/>
      <c r="C2" s="53"/>
    </row>
    <row r="3" spans="1:3" ht="26.25" hidden="1">
      <c r="A3" s="53"/>
      <c r="B3" s="53"/>
      <c r="C3" s="52"/>
    </row>
    <row r="4" spans="1:13" ht="33.75">
      <c r="A4" s="74" t="s">
        <v>0</v>
      </c>
      <c r="B4" s="56" t="s">
        <v>0</v>
      </c>
      <c r="E4" s="54"/>
      <c r="F4" s="54"/>
      <c r="G4" s="54"/>
      <c r="H4" s="54"/>
      <c r="L4" s="56"/>
      <c r="M4" s="56"/>
    </row>
    <row r="5" spans="5:13" ht="66" customHeight="1">
      <c r="E5" s="54"/>
      <c r="F5" s="54"/>
      <c r="G5" s="54"/>
      <c r="H5" s="54"/>
      <c r="M5" s="75"/>
    </row>
    <row r="6" spans="5:8" ht="12.75" hidden="1">
      <c r="E6" s="54"/>
      <c r="F6" s="54"/>
      <c r="G6" s="54"/>
      <c r="H6" s="54"/>
    </row>
    <row r="7" spans="5:8" ht="12.75" hidden="1">
      <c r="E7" s="54"/>
      <c r="F7" s="54"/>
      <c r="G7" s="54"/>
      <c r="H7" s="54"/>
    </row>
    <row r="8" spans="5:8" ht="13.5" customHeight="1" hidden="1">
      <c r="E8" s="54"/>
      <c r="F8" s="54"/>
      <c r="G8" s="54"/>
      <c r="H8" s="54"/>
    </row>
    <row r="9" spans="5:8" ht="12.75" hidden="1">
      <c r="E9" s="54"/>
      <c r="F9" s="54"/>
      <c r="G9" s="54"/>
      <c r="H9" s="54"/>
    </row>
    <row r="10" spans="5:12" ht="3.75" customHeight="1" hidden="1">
      <c r="E10" s="54"/>
      <c r="F10" s="54"/>
      <c r="G10" s="54"/>
      <c r="H10" s="75"/>
      <c r="L10" s="75"/>
    </row>
    <row r="11" spans="5:13" ht="1.5" customHeight="1" hidden="1">
      <c r="E11" s="54"/>
      <c r="F11" s="54"/>
      <c r="G11" s="54"/>
      <c r="H11" s="54"/>
      <c r="L11" s="56"/>
      <c r="M11" s="56"/>
    </row>
    <row r="12" ht="7.5" customHeight="1" hidden="1"/>
    <row r="13" spans="5:13" ht="12.75">
      <c r="E13" s="60" t="s">
        <v>11</v>
      </c>
      <c r="F13" s="61"/>
      <c r="G13" s="62"/>
      <c r="H13" s="54"/>
      <c r="I13" s="60" t="s">
        <v>1</v>
      </c>
      <c r="J13" s="61"/>
      <c r="K13" s="62"/>
      <c r="M13" s="63" t="s">
        <v>2</v>
      </c>
    </row>
    <row r="14" spans="1:13" ht="12.75">
      <c r="A14" s="53"/>
      <c r="B14" s="30" t="s">
        <v>3</v>
      </c>
      <c r="C14" s="30" t="s">
        <v>4</v>
      </c>
      <c r="D14" s="30" t="s">
        <v>5</v>
      </c>
      <c r="E14" s="31" t="s">
        <v>6</v>
      </c>
      <c r="F14" s="31" t="s">
        <v>7</v>
      </c>
      <c r="G14" s="31" t="s">
        <v>8</v>
      </c>
      <c r="H14" s="64"/>
      <c r="I14" s="31" t="s">
        <v>6</v>
      </c>
      <c r="J14" s="31" t="s">
        <v>7</v>
      </c>
      <c r="K14" s="31" t="s">
        <v>8</v>
      </c>
      <c r="L14" s="38"/>
      <c r="M14" s="65" t="s">
        <v>9</v>
      </c>
    </row>
    <row r="15" spans="1:13" ht="3" customHeight="1">
      <c r="A15" s="66" t="s">
        <v>0</v>
      </c>
      <c r="B15" s="67" t="s">
        <v>0</v>
      </c>
      <c r="C15" s="64" t="s">
        <v>0</v>
      </c>
      <c r="D15" s="64" t="s">
        <v>0</v>
      </c>
      <c r="E15" s="38"/>
      <c r="F15" s="38"/>
      <c r="G15" s="38"/>
      <c r="H15" s="38"/>
      <c r="I15" s="38"/>
      <c r="J15" s="38"/>
      <c r="K15" s="38"/>
      <c r="L15" s="38"/>
      <c r="M15" s="51" t="s">
        <v>0</v>
      </c>
    </row>
    <row r="16" spans="2:13" ht="11.25" customHeight="1">
      <c r="B16" s="68">
        <v>1</v>
      </c>
      <c r="C16" s="4" t="s">
        <v>43</v>
      </c>
      <c r="D16" s="5" t="s">
        <v>13</v>
      </c>
      <c r="E16" s="18">
        <v>610</v>
      </c>
      <c r="F16" s="14">
        <v>313</v>
      </c>
      <c r="G16" s="69">
        <f aca="true" t="shared" si="0" ref="G16:G44">SUM(E16:F16)</f>
        <v>923</v>
      </c>
      <c r="H16" s="70"/>
      <c r="I16" s="18"/>
      <c r="J16" s="14"/>
      <c r="K16" s="71">
        <f aca="true" t="shared" si="1" ref="K16:K44">SUM(I16+J16)</f>
        <v>0</v>
      </c>
      <c r="L16" s="38">
        <f>F16+J16</f>
        <v>313</v>
      </c>
      <c r="M16" s="65">
        <f aca="true" t="shared" si="2" ref="M16:M44">SUM(G16+K16)</f>
        <v>923</v>
      </c>
    </row>
    <row r="17" spans="2:13" ht="11.25" customHeight="1">
      <c r="B17" s="35">
        <v>2</v>
      </c>
      <c r="C17" s="21" t="s">
        <v>12</v>
      </c>
      <c r="D17" s="8" t="s">
        <v>13</v>
      </c>
      <c r="E17" s="22">
        <v>605</v>
      </c>
      <c r="F17" s="7">
        <v>307</v>
      </c>
      <c r="G17" s="72">
        <f t="shared" si="0"/>
        <v>912</v>
      </c>
      <c r="H17" s="70"/>
      <c r="I17" s="27"/>
      <c r="J17" s="7"/>
      <c r="K17" s="71">
        <f t="shared" si="1"/>
        <v>0</v>
      </c>
      <c r="L17" s="38">
        <f aca="true" t="shared" si="3" ref="L17:L44">F17+J17</f>
        <v>307</v>
      </c>
      <c r="M17" s="65">
        <f t="shared" si="2"/>
        <v>912</v>
      </c>
    </row>
    <row r="18" spans="2:13" ht="11.25" customHeight="1">
      <c r="B18" s="45">
        <v>3</v>
      </c>
      <c r="C18" s="19" t="s">
        <v>113</v>
      </c>
      <c r="D18" s="13" t="s">
        <v>64</v>
      </c>
      <c r="E18" s="20">
        <v>601</v>
      </c>
      <c r="F18" s="10">
        <v>284</v>
      </c>
      <c r="G18" s="73">
        <f t="shared" si="0"/>
        <v>885</v>
      </c>
      <c r="H18" s="70"/>
      <c r="I18" s="26"/>
      <c r="J18" s="10"/>
      <c r="K18" s="71">
        <f t="shared" si="1"/>
        <v>0</v>
      </c>
      <c r="L18" s="38">
        <f t="shared" si="3"/>
        <v>284</v>
      </c>
      <c r="M18" s="65">
        <f t="shared" si="2"/>
        <v>885</v>
      </c>
    </row>
    <row r="19" spans="2:13" ht="11.25" customHeight="1">
      <c r="B19" s="35">
        <v>4</v>
      </c>
      <c r="C19" s="21" t="s">
        <v>99</v>
      </c>
      <c r="D19" s="8" t="s">
        <v>86</v>
      </c>
      <c r="E19" s="22">
        <v>605</v>
      </c>
      <c r="F19" s="7">
        <v>276</v>
      </c>
      <c r="G19" s="72">
        <f t="shared" si="0"/>
        <v>881</v>
      </c>
      <c r="H19" s="70"/>
      <c r="I19" s="27"/>
      <c r="J19" s="7"/>
      <c r="K19" s="71">
        <f t="shared" si="1"/>
        <v>0</v>
      </c>
      <c r="L19" s="38">
        <f t="shared" si="3"/>
        <v>276</v>
      </c>
      <c r="M19" s="65">
        <f t="shared" si="2"/>
        <v>881</v>
      </c>
    </row>
    <row r="20" spans="2:13" ht="11.25" customHeight="1">
      <c r="B20" s="45">
        <v>5</v>
      </c>
      <c r="C20" s="19" t="s">
        <v>100</v>
      </c>
      <c r="D20" s="13" t="s">
        <v>101</v>
      </c>
      <c r="E20" s="20">
        <v>585</v>
      </c>
      <c r="F20" s="10">
        <v>291</v>
      </c>
      <c r="G20" s="73">
        <f t="shared" si="0"/>
        <v>876</v>
      </c>
      <c r="H20" s="70"/>
      <c r="I20" s="26"/>
      <c r="J20" s="10"/>
      <c r="K20" s="71">
        <f t="shared" si="1"/>
        <v>0</v>
      </c>
      <c r="L20" s="38">
        <f t="shared" si="3"/>
        <v>291</v>
      </c>
      <c r="M20" s="65">
        <f t="shared" si="2"/>
        <v>876</v>
      </c>
    </row>
    <row r="21" spans="2:13" ht="11.25" customHeight="1">
      <c r="B21" s="35">
        <v>6</v>
      </c>
      <c r="C21" s="21" t="s">
        <v>97</v>
      </c>
      <c r="D21" s="8" t="s">
        <v>86</v>
      </c>
      <c r="E21" s="22">
        <v>603</v>
      </c>
      <c r="F21" s="7">
        <v>273</v>
      </c>
      <c r="G21" s="72">
        <f t="shared" si="0"/>
        <v>876</v>
      </c>
      <c r="H21" s="70"/>
      <c r="I21" s="27"/>
      <c r="J21" s="7"/>
      <c r="K21" s="71">
        <f t="shared" si="1"/>
        <v>0</v>
      </c>
      <c r="L21" s="38">
        <f t="shared" si="3"/>
        <v>273</v>
      </c>
      <c r="M21" s="65">
        <f t="shared" si="2"/>
        <v>876</v>
      </c>
    </row>
    <row r="22" spans="2:13" ht="11.25" customHeight="1">
      <c r="B22" s="45">
        <v>7</v>
      </c>
      <c r="C22" s="19" t="s">
        <v>33</v>
      </c>
      <c r="D22" s="13" t="s">
        <v>13</v>
      </c>
      <c r="E22" s="20">
        <v>604</v>
      </c>
      <c r="F22" s="10">
        <v>261</v>
      </c>
      <c r="G22" s="73">
        <f t="shared" si="0"/>
        <v>865</v>
      </c>
      <c r="H22" s="70"/>
      <c r="I22" s="26"/>
      <c r="J22" s="10"/>
      <c r="K22" s="71">
        <f t="shared" si="1"/>
        <v>0</v>
      </c>
      <c r="L22" s="38">
        <f t="shared" si="3"/>
        <v>261</v>
      </c>
      <c r="M22" s="65">
        <f t="shared" si="2"/>
        <v>865</v>
      </c>
    </row>
    <row r="23" spans="2:13" ht="11.25" customHeight="1">
      <c r="B23" s="35">
        <v>8</v>
      </c>
      <c r="C23" s="21" t="s">
        <v>89</v>
      </c>
      <c r="D23" s="8" t="s">
        <v>86</v>
      </c>
      <c r="E23" s="22">
        <v>608</v>
      </c>
      <c r="F23" s="7">
        <v>252</v>
      </c>
      <c r="G23" s="72">
        <f t="shared" si="0"/>
        <v>860</v>
      </c>
      <c r="H23" s="70"/>
      <c r="I23" s="27"/>
      <c r="J23" s="7"/>
      <c r="K23" s="71">
        <f t="shared" si="1"/>
        <v>0</v>
      </c>
      <c r="L23" s="38">
        <f t="shared" si="3"/>
        <v>252</v>
      </c>
      <c r="M23" s="65">
        <f t="shared" si="2"/>
        <v>860</v>
      </c>
    </row>
    <row r="24" spans="2:13" ht="11.25" customHeight="1">
      <c r="B24" s="68">
        <v>9</v>
      </c>
      <c r="C24" s="4" t="s">
        <v>45</v>
      </c>
      <c r="D24" s="5" t="s">
        <v>46</v>
      </c>
      <c r="E24" s="23">
        <v>578</v>
      </c>
      <c r="F24" s="14">
        <v>278</v>
      </c>
      <c r="G24" s="69">
        <f t="shared" si="0"/>
        <v>856</v>
      </c>
      <c r="H24" s="70"/>
      <c r="I24" s="26"/>
      <c r="J24" s="10"/>
      <c r="K24" s="71">
        <f t="shared" si="1"/>
        <v>0</v>
      </c>
      <c r="L24" s="38">
        <f t="shared" si="3"/>
        <v>278</v>
      </c>
      <c r="M24" s="65">
        <f t="shared" si="2"/>
        <v>856</v>
      </c>
    </row>
    <row r="25" spans="2:13" ht="11.25" customHeight="1">
      <c r="B25" s="35">
        <v>10</v>
      </c>
      <c r="C25" s="21" t="s">
        <v>112</v>
      </c>
      <c r="D25" s="8" t="s">
        <v>86</v>
      </c>
      <c r="E25" s="22">
        <v>576</v>
      </c>
      <c r="F25" s="7">
        <v>275</v>
      </c>
      <c r="G25" s="72">
        <f t="shared" si="0"/>
        <v>851</v>
      </c>
      <c r="H25" s="70"/>
      <c r="I25" s="27"/>
      <c r="J25" s="7"/>
      <c r="K25" s="71">
        <f t="shared" si="1"/>
        <v>0</v>
      </c>
      <c r="L25" s="38">
        <f t="shared" si="3"/>
        <v>275</v>
      </c>
      <c r="M25" s="65">
        <f t="shared" si="2"/>
        <v>851</v>
      </c>
    </row>
    <row r="26" spans="2:13" ht="11.25" customHeight="1">
      <c r="B26" s="45">
        <v>11</v>
      </c>
      <c r="C26" s="19" t="s">
        <v>111</v>
      </c>
      <c r="D26" s="13" t="s">
        <v>81</v>
      </c>
      <c r="E26" s="20">
        <v>584</v>
      </c>
      <c r="F26" s="10">
        <v>264</v>
      </c>
      <c r="G26" s="73">
        <f t="shared" si="0"/>
        <v>848</v>
      </c>
      <c r="H26" s="70"/>
      <c r="I26" s="26"/>
      <c r="J26" s="10"/>
      <c r="K26" s="71">
        <f t="shared" si="1"/>
        <v>0</v>
      </c>
      <c r="L26" s="38">
        <f t="shared" si="3"/>
        <v>264</v>
      </c>
      <c r="M26" s="65">
        <f t="shared" si="2"/>
        <v>848</v>
      </c>
    </row>
    <row r="27" spans="2:13" ht="11.25" customHeight="1">
      <c r="B27" s="35">
        <v>12</v>
      </c>
      <c r="C27" s="21" t="s">
        <v>19</v>
      </c>
      <c r="D27" s="8" t="s">
        <v>20</v>
      </c>
      <c r="E27" s="22">
        <v>599</v>
      </c>
      <c r="F27" s="7">
        <v>246</v>
      </c>
      <c r="G27" s="72">
        <f t="shared" si="0"/>
        <v>845</v>
      </c>
      <c r="H27" s="70"/>
      <c r="I27" s="27"/>
      <c r="J27" s="7"/>
      <c r="K27" s="71">
        <f t="shared" si="1"/>
        <v>0</v>
      </c>
      <c r="L27" s="38">
        <f t="shared" si="3"/>
        <v>246</v>
      </c>
      <c r="M27" s="65">
        <f t="shared" si="2"/>
        <v>845</v>
      </c>
    </row>
    <row r="28" spans="2:13" ht="11.25" customHeight="1">
      <c r="B28" s="45">
        <v>13</v>
      </c>
      <c r="C28" s="19" t="s">
        <v>110</v>
      </c>
      <c r="D28" s="13" t="s">
        <v>64</v>
      </c>
      <c r="E28" s="20">
        <v>588</v>
      </c>
      <c r="F28" s="10">
        <v>251</v>
      </c>
      <c r="G28" s="73">
        <f t="shared" si="0"/>
        <v>839</v>
      </c>
      <c r="H28" s="70"/>
      <c r="I28" s="26"/>
      <c r="J28" s="10"/>
      <c r="K28" s="71">
        <f t="shared" si="1"/>
        <v>0</v>
      </c>
      <c r="L28" s="38">
        <f t="shared" si="3"/>
        <v>251</v>
      </c>
      <c r="M28" s="65">
        <f t="shared" si="2"/>
        <v>839</v>
      </c>
    </row>
    <row r="29" spans="2:13" ht="11.25" customHeight="1">
      <c r="B29" s="35">
        <v>14</v>
      </c>
      <c r="C29" s="21" t="s">
        <v>21</v>
      </c>
      <c r="D29" s="8" t="s">
        <v>18</v>
      </c>
      <c r="E29" s="22">
        <v>578</v>
      </c>
      <c r="F29" s="7">
        <v>249</v>
      </c>
      <c r="G29" s="72">
        <f t="shared" si="0"/>
        <v>827</v>
      </c>
      <c r="H29" s="70"/>
      <c r="I29" s="27"/>
      <c r="J29" s="7"/>
      <c r="K29" s="71">
        <f t="shared" si="1"/>
        <v>0</v>
      </c>
      <c r="L29" s="38">
        <f t="shared" si="3"/>
        <v>249</v>
      </c>
      <c r="M29" s="65">
        <f t="shared" si="2"/>
        <v>827</v>
      </c>
    </row>
    <row r="30" spans="2:13" ht="11.25" customHeight="1">
      <c r="B30" s="45">
        <v>15</v>
      </c>
      <c r="C30" s="19" t="s">
        <v>85</v>
      </c>
      <c r="D30" s="13" t="s">
        <v>86</v>
      </c>
      <c r="E30" s="20">
        <v>582</v>
      </c>
      <c r="F30" s="10">
        <v>241</v>
      </c>
      <c r="G30" s="73">
        <f t="shared" si="0"/>
        <v>823</v>
      </c>
      <c r="H30" s="70"/>
      <c r="I30" s="26"/>
      <c r="J30" s="10"/>
      <c r="K30" s="71">
        <f t="shared" si="1"/>
        <v>0</v>
      </c>
      <c r="L30" s="38">
        <f t="shared" si="3"/>
        <v>241</v>
      </c>
      <c r="M30" s="65">
        <f t="shared" si="2"/>
        <v>823</v>
      </c>
    </row>
    <row r="31" spans="2:13" ht="11.25" customHeight="1">
      <c r="B31" s="35">
        <v>16</v>
      </c>
      <c r="C31" s="21" t="s">
        <v>60</v>
      </c>
      <c r="D31" s="8" t="s">
        <v>13</v>
      </c>
      <c r="E31" s="22">
        <v>573</v>
      </c>
      <c r="F31" s="7">
        <v>241</v>
      </c>
      <c r="G31" s="72">
        <f t="shared" si="0"/>
        <v>814</v>
      </c>
      <c r="H31" s="70"/>
      <c r="I31" s="27"/>
      <c r="J31" s="7"/>
      <c r="K31" s="71">
        <f t="shared" si="1"/>
        <v>0</v>
      </c>
      <c r="L31" s="38">
        <f t="shared" si="3"/>
        <v>241</v>
      </c>
      <c r="M31" s="65">
        <f t="shared" si="2"/>
        <v>814</v>
      </c>
    </row>
    <row r="32" spans="2:13" ht="11.25" customHeight="1">
      <c r="B32" s="45">
        <v>17</v>
      </c>
      <c r="C32" s="19" t="s">
        <v>22</v>
      </c>
      <c r="D32" s="13" t="s">
        <v>23</v>
      </c>
      <c r="E32" s="20">
        <v>580</v>
      </c>
      <c r="F32" s="10">
        <v>232</v>
      </c>
      <c r="G32" s="73">
        <f t="shared" si="0"/>
        <v>812</v>
      </c>
      <c r="H32" s="70"/>
      <c r="I32" s="26"/>
      <c r="J32" s="10"/>
      <c r="K32" s="71">
        <f t="shared" si="1"/>
        <v>0</v>
      </c>
      <c r="L32" s="38">
        <f t="shared" si="3"/>
        <v>232</v>
      </c>
      <c r="M32" s="65">
        <f t="shared" si="2"/>
        <v>812</v>
      </c>
    </row>
    <row r="33" spans="2:13" ht="11.25" customHeight="1">
      <c r="B33" s="35">
        <v>18</v>
      </c>
      <c r="C33" s="21" t="s">
        <v>34</v>
      </c>
      <c r="D33" s="8" t="s">
        <v>18</v>
      </c>
      <c r="E33" s="22">
        <v>581</v>
      </c>
      <c r="F33" s="7">
        <v>231</v>
      </c>
      <c r="G33" s="72">
        <f t="shared" si="0"/>
        <v>812</v>
      </c>
      <c r="H33" s="70"/>
      <c r="I33" s="27"/>
      <c r="J33" s="7"/>
      <c r="K33" s="71">
        <f t="shared" si="1"/>
        <v>0</v>
      </c>
      <c r="L33" s="38">
        <f t="shared" si="3"/>
        <v>231</v>
      </c>
      <c r="M33" s="65">
        <f t="shared" si="2"/>
        <v>812</v>
      </c>
    </row>
    <row r="34" spans="2:13" ht="11.25" customHeight="1">
      <c r="B34" s="45">
        <v>19</v>
      </c>
      <c r="C34" s="19" t="s">
        <v>61</v>
      </c>
      <c r="D34" s="13" t="s">
        <v>23</v>
      </c>
      <c r="E34" s="20">
        <v>568</v>
      </c>
      <c r="F34" s="10">
        <v>228</v>
      </c>
      <c r="G34" s="73">
        <f t="shared" si="0"/>
        <v>796</v>
      </c>
      <c r="H34" s="70"/>
      <c r="I34" s="26"/>
      <c r="J34" s="10"/>
      <c r="K34" s="71">
        <f t="shared" si="1"/>
        <v>0</v>
      </c>
      <c r="L34" s="38">
        <f t="shared" si="3"/>
        <v>228</v>
      </c>
      <c r="M34" s="65">
        <f t="shared" si="2"/>
        <v>796</v>
      </c>
    </row>
    <row r="35" spans="2:13" ht="11.25" customHeight="1">
      <c r="B35" s="35">
        <v>20</v>
      </c>
      <c r="C35" s="21" t="s">
        <v>62</v>
      </c>
      <c r="D35" s="8" t="s">
        <v>23</v>
      </c>
      <c r="E35" s="22">
        <v>538</v>
      </c>
      <c r="F35" s="7">
        <v>255</v>
      </c>
      <c r="G35" s="72">
        <f t="shared" si="0"/>
        <v>793</v>
      </c>
      <c r="H35" s="70"/>
      <c r="I35" s="27"/>
      <c r="J35" s="7"/>
      <c r="K35" s="71">
        <f t="shared" si="1"/>
        <v>0</v>
      </c>
      <c r="L35" s="38">
        <f t="shared" si="3"/>
        <v>255</v>
      </c>
      <c r="M35" s="65">
        <f t="shared" si="2"/>
        <v>793</v>
      </c>
    </row>
    <row r="36" spans="2:13" ht="11.25" customHeight="1">
      <c r="B36" s="45">
        <v>21</v>
      </c>
      <c r="C36" s="19" t="s">
        <v>47</v>
      </c>
      <c r="D36" s="13" t="s">
        <v>23</v>
      </c>
      <c r="E36" s="20">
        <v>584</v>
      </c>
      <c r="F36" s="10">
        <v>206</v>
      </c>
      <c r="G36" s="73">
        <f t="shared" si="0"/>
        <v>790</v>
      </c>
      <c r="H36" s="70"/>
      <c r="I36" s="26"/>
      <c r="J36" s="10"/>
      <c r="K36" s="71">
        <f t="shared" si="1"/>
        <v>0</v>
      </c>
      <c r="L36" s="38">
        <f t="shared" si="3"/>
        <v>206</v>
      </c>
      <c r="M36" s="65">
        <f t="shared" si="2"/>
        <v>790</v>
      </c>
    </row>
    <row r="37" spans="2:13" ht="11.25" customHeight="1">
      <c r="B37" s="35">
        <v>22</v>
      </c>
      <c r="C37" s="21" t="s">
        <v>98</v>
      </c>
      <c r="D37" s="8" t="s">
        <v>64</v>
      </c>
      <c r="E37" s="22">
        <v>560</v>
      </c>
      <c r="F37" s="7">
        <v>228</v>
      </c>
      <c r="G37" s="72">
        <f t="shared" si="0"/>
        <v>788</v>
      </c>
      <c r="H37" s="70"/>
      <c r="I37" s="27"/>
      <c r="J37" s="7"/>
      <c r="K37" s="71">
        <f t="shared" si="1"/>
        <v>0</v>
      </c>
      <c r="L37" s="38">
        <f t="shared" si="3"/>
        <v>228</v>
      </c>
      <c r="M37" s="65">
        <f t="shared" si="2"/>
        <v>788</v>
      </c>
    </row>
    <row r="38" spans="2:13" ht="11.25" customHeight="1">
      <c r="B38" s="45">
        <v>23</v>
      </c>
      <c r="C38" s="19" t="s">
        <v>44</v>
      </c>
      <c r="D38" s="10" t="s">
        <v>23</v>
      </c>
      <c r="E38" s="20">
        <v>579</v>
      </c>
      <c r="F38" s="10">
        <v>198</v>
      </c>
      <c r="G38" s="73">
        <f t="shared" si="0"/>
        <v>777</v>
      </c>
      <c r="H38" s="70"/>
      <c r="I38" s="26"/>
      <c r="J38" s="10"/>
      <c r="K38" s="71">
        <f t="shared" si="1"/>
        <v>0</v>
      </c>
      <c r="L38" s="38">
        <f t="shared" si="3"/>
        <v>198</v>
      </c>
      <c r="M38" s="65">
        <f t="shared" si="2"/>
        <v>777</v>
      </c>
    </row>
    <row r="39" spans="2:13" ht="11.25" customHeight="1">
      <c r="B39" s="35">
        <v>24</v>
      </c>
      <c r="C39" s="21" t="s">
        <v>35</v>
      </c>
      <c r="D39" s="8" t="s">
        <v>20</v>
      </c>
      <c r="E39" s="22">
        <v>578</v>
      </c>
      <c r="F39" s="7">
        <v>190</v>
      </c>
      <c r="G39" s="72">
        <f t="shared" si="0"/>
        <v>768</v>
      </c>
      <c r="H39" s="70"/>
      <c r="I39" s="27"/>
      <c r="J39" s="7"/>
      <c r="K39" s="71">
        <f t="shared" si="1"/>
        <v>0</v>
      </c>
      <c r="L39" s="38">
        <f t="shared" si="3"/>
        <v>190</v>
      </c>
      <c r="M39" s="65">
        <f t="shared" si="2"/>
        <v>768</v>
      </c>
    </row>
    <row r="40" spans="2:13" ht="11.25" customHeight="1">
      <c r="B40" s="45">
        <v>25</v>
      </c>
      <c r="C40" s="19" t="s">
        <v>87</v>
      </c>
      <c r="D40" s="13" t="s">
        <v>88</v>
      </c>
      <c r="E40" s="20">
        <v>547</v>
      </c>
      <c r="F40" s="10">
        <v>220</v>
      </c>
      <c r="G40" s="73">
        <f t="shared" si="0"/>
        <v>767</v>
      </c>
      <c r="H40" s="70"/>
      <c r="I40" s="26"/>
      <c r="J40" s="10"/>
      <c r="K40" s="71">
        <f t="shared" si="1"/>
        <v>0</v>
      </c>
      <c r="L40" s="38">
        <f t="shared" si="3"/>
        <v>220</v>
      </c>
      <c r="M40" s="65">
        <f t="shared" si="2"/>
        <v>767</v>
      </c>
    </row>
    <row r="41" spans="2:13" ht="11.25" customHeight="1">
      <c r="B41" s="35">
        <v>26</v>
      </c>
      <c r="C41" s="21" t="s">
        <v>122</v>
      </c>
      <c r="D41" s="8" t="s">
        <v>64</v>
      </c>
      <c r="E41" s="22">
        <v>532</v>
      </c>
      <c r="F41" s="7">
        <v>228</v>
      </c>
      <c r="G41" s="72">
        <f t="shared" si="0"/>
        <v>760</v>
      </c>
      <c r="H41" s="70"/>
      <c r="I41" s="27"/>
      <c r="J41" s="7"/>
      <c r="K41" s="71">
        <f t="shared" si="1"/>
        <v>0</v>
      </c>
      <c r="L41" s="38">
        <f t="shared" si="3"/>
        <v>228</v>
      </c>
      <c r="M41" s="65">
        <f t="shared" si="2"/>
        <v>760</v>
      </c>
    </row>
    <row r="42" spans="2:13" ht="11.25" customHeight="1">
      <c r="B42" s="45">
        <v>27</v>
      </c>
      <c r="C42" s="24" t="s">
        <v>63</v>
      </c>
      <c r="D42" s="10" t="s">
        <v>64</v>
      </c>
      <c r="E42" s="20">
        <v>541</v>
      </c>
      <c r="F42" s="10">
        <v>210</v>
      </c>
      <c r="G42" s="73">
        <f t="shared" si="0"/>
        <v>751</v>
      </c>
      <c r="H42" s="70"/>
      <c r="I42" s="26"/>
      <c r="J42" s="10"/>
      <c r="K42" s="71">
        <f t="shared" si="1"/>
        <v>0</v>
      </c>
      <c r="L42" s="38">
        <f t="shared" si="3"/>
        <v>210</v>
      </c>
      <c r="M42" s="65">
        <f t="shared" si="2"/>
        <v>751</v>
      </c>
    </row>
    <row r="43" spans="2:13" ht="11.25" customHeight="1">
      <c r="B43" s="35">
        <v>28</v>
      </c>
      <c r="C43" s="25" t="s">
        <v>79</v>
      </c>
      <c r="D43" s="8" t="s">
        <v>23</v>
      </c>
      <c r="E43" s="22">
        <v>513</v>
      </c>
      <c r="F43" s="7">
        <v>179</v>
      </c>
      <c r="G43" s="72">
        <f t="shared" si="0"/>
        <v>692</v>
      </c>
      <c r="H43" s="70"/>
      <c r="I43" s="27"/>
      <c r="J43" s="7"/>
      <c r="K43" s="71">
        <f t="shared" si="1"/>
        <v>0</v>
      </c>
      <c r="L43" s="38">
        <f t="shared" si="3"/>
        <v>179</v>
      </c>
      <c r="M43" s="65">
        <f t="shared" si="2"/>
        <v>692</v>
      </c>
    </row>
    <row r="44" spans="2:13" ht="11.25" customHeight="1">
      <c r="B44" s="35">
        <v>29</v>
      </c>
      <c r="C44" s="25" t="s">
        <v>75</v>
      </c>
      <c r="D44" s="8" t="s">
        <v>64</v>
      </c>
      <c r="E44" s="22">
        <v>266</v>
      </c>
      <c r="F44" s="7">
        <v>116</v>
      </c>
      <c r="G44" s="72">
        <f t="shared" si="0"/>
        <v>382</v>
      </c>
      <c r="H44" s="70"/>
      <c r="I44" s="27"/>
      <c r="J44" s="7"/>
      <c r="K44" s="65">
        <f t="shared" si="1"/>
        <v>0</v>
      </c>
      <c r="L44" s="38">
        <f t="shared" si="3"/>
        <v>116</v>
      </c>
      <c r="M44" s="65">
        <f t="shared" si="2"/>
        <v>382</v>
      </c>
    </row>
    <row r="45" spans="2:8" ht="11.25" customHeight="1">
      <c r="B45" s="76"/>
      <c r="C45" s="76"/>
      <c r="E45" s="54"/>
      <c r="F45" s="54"/>
      <c r="G45" s="54"/>
      <c r="H45" s="54"/>
    </row>
  </sheetData>
  <sheetProtection/>
  <printOptions/>
  <pageMargins left="0.984251968503937" right="0.1968503937007874" top="0.984251968503937" bottom="0.3937007874015748" header="0.3937007874015748" footer="0.2755905511811024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50"/>
  <sheetViews>
    <sheetView zoomScalePageLayoutView="0" workbookViewId="0" topLeftCell="A1">
      <selection activeCell="B13" sqref="B13"/>
    </sheetView>
  </sheetViews>
  <sheetFormatPr defaultColWidth="8.88671875" defaultRowHeight="15"/>
  <cols>
    <col min="1" max="1" width="0.55078125" style="54" customWidth="1"/>
    <col min="2" max="2" width="3.99609375" style="54" customWidth="1"/>
    <col min="3" max="3" width="22.21484375" style="54" bestFit="1" customWidth="1"/>
    <col min="4" max="4" width="11.6640625" style="54" bestFit="1" customWidth="1"/>
    <col min="5" max="7" width="3.77734375" style="54" customWidth="1"/>
    <col min="8" max="8" width="0.88671875" style="54" customWidth="1"/>
    <col min="9" max="11" width="3.77734375" style="54" customWidth="1"/>
    <col min="12" max="12" width="0.88671875" style="54" customWidth="1"/>
    <col min="13" max="13" width="6.77734375" style="54" customWidth="1"/>
    <col min="14" max="14" width="5.21484375" style="54" customWidth="1"/>
    <col min="15" max="15" width="8.88671875" style="54" hidden="1" customWidth="1"/>
    <col min="16" max="16384" width="8.88671875" style="54" customWidth="1"/>
  </cols>
  <sheetData>
    <row r="1" spans="1:8" ht="15" customHeight="1">
      <c r="A1" s="52"/>
      <c r="B1" s="53"/>
      <c r="C1" s="53"/>
      <c r="E1" s="55"/>
      <c r="F1" s="55"/>
      <c r="G1" s="55"/>
      <c r="H1" s="56"/>
    </row>
    <row r="2" spans="1:8" ht="26.25" hidden="1">
      <c r="A2" s="53"/>
      <c r="B2" s="52"/>
      <c r="C2" s="53"/>
      <c r="E2" s="55"/>
      <c r="F2" s="55"/>
      <c r="G2" s="55"/>
      <c r="H2" s="56"/>
    </row>
    <row r="3" spans="1:8" ht="26.25" hidden="1">
      <c r="A3" s="53"/>
      <c r="B3" s="53"/>
      <c r="C3" s="52"/>
      <c r="E3" s="55"/>
      <c r="F3" s="55"/>
      <c r="G3" s="55"/>
      <c r="H3" s="56"/>
    </row>
    <row r="4" ht="33.75" customHeight="1"/>
    <row r="5" ht="66" customHeight="1"/>
    <row r="6" spans="1:2" ht="30" hidden="1">
      <c r="A6" s="57"/>
      <c r="B6" s="54" t="s">
        <v>10</v>
      </c>
    </row>
    <row r="7" ht="12.75" hidden="1"/>
    <row r="8" ht="12.75" hidden="1"/>
    <row r="9" ht="12.75" hidden="1"/>
    <row r="10" ht="12.75" hidden="1"/>
    <row r="11" ht="8.25" customHeight="1" hidden="1">
      <c r="A11" s="58" t="s">
        <v>0</v>
      </c>
    </row>
    <row r="12" spans="1:13" ht="6" customHeight="1" hidden="1">
      <c r="A12" s="58"/>
      <c r="B12" s="56"/>
      <c r="C12" s="56"/>
      <c r="D12" s="56"/>
      <c r="E12" s="56"/>
      <c r="F12" s="56"/>
      <c r="G12" s="56"/>
      <c r="H12" s="59"/>
      <c r="I12" s="56"/>
      <c r="J12" s="56"/>
      <c r="K12" s="56"/>
      <c r="L12" s="59"/>
      <c r="M12" s="56"/>
    </row>
    <row r="13" spans="5:13" ht="12.75">
      <c r="E13" s="60" t="s">
        <v>11</v>
      </c>
      <c r="F13" s="61"/>
      <c r="G13" s="62"/>
      <c r="I13" s="60" t="s">
        <v>1</v>
      </c>
      <c r="J13" s="61"/>
      <c r="K13" s="62"/>
      <c r="M13" s="63" t="s">
        <v>2</v>
      </c>
    </row>
    <row r="14" spans="1:13" ht="12.75">
      <c r="A14" s="34" t="s">
        <v>0</v>
      </c>
      <c r="B14" s="35" t="s">
        <v>3</v>
      </c>
      <c r="C14" s="36" t="s">
        <v>4</v>
      </c>
      <c r="D14" s="36" t="s">
        <v>5</v>
      </c>
      <c r="E14" s="36" t="s">
        <v>6</v>
      </c>
      <c r="F14" s="36" t="s">
        <v>7</v>
      </c>
      <c r="G14" s="37" t="s">
        <v>8</v>
      </c>
      <c r="H14" s="38"/>
      <c r="I14" s="35" t="s">
        <v>6</v>
      </c>
      <c r="J14" s="36" t="s">
        <v>7</v>
      </c>
      <c r="K14" s="36" t="s">
        <v>8</v>
      </c>
      <c r="L14" s="38"/>
      <c r="M14" s="31" t="s">
        <v>0</v>
      </c>
    </row>
    <row r="15" spans="2:13" ht="3" customHeight="1">
      <c r="B15" s="39"/>
      <c r="C15" s="40"/>
      <c r="D15" s="40"/>
      <c r="E15" s="40"/>
      <c r="F15" s="40"/>
      <c r="G15" s="41"/>
      <c r="H15" s="41"/>
      <c r="I15" s="41"/>
      <c r="J15" s="41"/>
      <c r="K15" s="41"/>
      <c r="L15" s="41"/>
      <c r="M15" s="42"/>
    </row>
    <row r="16" spans="2:13" ht="11.25" customHeight="1">
      <c r="B16" s="35">
        <v>1</v>
      </c>
      <c r="C16" s="25" t="s">
        <v>49</v>
      </c>
      <c r="D16" s="7" t="s">
        <v>50</v>
      </c>
      <c r="E16" s="22">
        <v>288</v>
      </c>
      <c r="F16" s="7">
        <v>179</v>
      </c>
      <c r="G16" s="43">
        <f aca="true" t="shared" si="0" ref="G16:G47">SUM(E16:F16)</f>
        <v>467</v>
      </c>
      <c r="H16" s="44"/>
      <c r="I16" s="10"/>
      <c r="J16" s="10"/>
      <c r="K16" s="43">
        <f aca="true" t="shared" si="1" ref="K16:K45">SUM(I16:J16)</f>
        <v>0</v>
      </c>
      <c r="L16" s="44">
        <f>F16+J16</f>
        <v>179</v>
      </c>
      <c r="M16" s="43">
        <f aca="true" t="shared" si="2" ref="M16:M45">SUM(G16+K16)</f>
        <v>467</v>
      </c>
    </row>
    <row r="17" spans="2:15" ht="11.25" customHeight="1">
      <c r="B17" s="45">
        <v>2</v>
      </c>
      <c r="C17" s="28" t="s">
        <v>65</v>
      </c>
      <c r="D17" s="10" t="s">
        <v>66</v>
      </c>
      <c r="E17" s="20">
        <v>307</v>
      </c>
      <c r="F17" s="10">
        <v>140</v>
      </c>
      <c r="G17" s="43">
        <f t="shared" si="0"/>
        <v>447</v>
      </c>
      <c r="H17" s="38"/>
      <c r="I17" s="7"/>
      <c r="J17" s="7"/>
      <c r="K17" s="43">
        <f t="shared" si="1"/>
        <v>0</v>
      </c>
      <c r="L17" s="44">
        <f aca="true" t="shared" si="3" ref="L17:L45">F17+J17</f>
        <v>140</v>
      </c>
      <c r="M17" s="43">
        <f t="shared" si="2"/>
        <v>447</v>
      </c>
      <c r="O17" s="38"/>
    </row>
    <row r="18" spans="2:13" ht="11.25" customHeight="1">
      <c r="B18" s="35">
        <v>3</v>
      </c>
      <c r="C18" s="25" t="s">
        <v>14</v>
      </c>
      <c r="D18" s="7" t="s">
        <v>15</v>
      </c>
      <c r="E18" s="22">
        <v>299</v>
      </c>
      <c r="F18" s="7">
        <v>140</v>
      </c>
      <c r="G18" s="43">
        <f t="shared" si="0"/>
        <v>439</v>
      </c>
      <c r="H18" s="38"/>
      <c r="I18" s="10"/>
      <c r="J18" s="10"/>
      <c r="K18" s="43">
        <f t="shared" si="1"/>
        <v>0</v>
      </c>
      <c r="L18" s="44">
        <f t="shared" si="3"/>
        <v>140</v>
      </c>
      <c r="M18" s="43">
        <f t="shared" si="2"/>
        <v>439</v>
      </c>
    </row>
    <row r="19" spans="2:13" ht="11.25" customHeight="1">
      <c r="B19" s="45">
        <v>4</v>
      </c>
      <c r="C19" s="28" t="s">
        <v>67</v>
      </c>
      <c r="D19" s="10" t="s">
        <v>68</v>
      </c>
      <c r="E19" s="20">
        <v>293</v>
      </c>
      <c r="F19" s="10">
        <v>140</v>
      </c>
      <c r="G19" s="43">
        <f t="shared" si="0"/>
        <v>433</v>
      </c>
      <c r="H19" s="38"/>
      <c r="I19" s="7"/>
      <c r="J19" s="7"/>
      <c r="K19" s="43">
        <f t="shared" si="1"/>
        <v>0</v>
      </c>
      <c r="L19" s="44">
        <f t="shared" si="3"/>
        <v>140</v>
      </c>
      <c r="M19" s="43">
        <f t="shared" si="2"/>
        <v>433</v>
      </c>
    </row>
    <row r="20" spans="2:13" ht="11.25" customHeight="1">
      <c r="B20" s="35">
        <v>5</v>
      </c>
      <c r="C20" s="46" t="s">
        <v>121</v>
      </c>
      <c r="D20" s="31" t="s">
        <v>118</v>
      </c>
      <c r="E20" s="47">
        <v>308</v>
      </c>
      <c r="F20" s="31">
        <v>125</v>
      </c>
      <c r="G20" s="43">
        <f t="shared" si="0"/>
        <v>433</v>
      </c>
      <c r="H20" s="44"/>
      <c r="I20" s="10"/>
      <c r="J20" s="10"/>
      <c r="K20" s="43">
        <f t="shared" si="1"/>
        <v>0</v>
      </c>
      <c r="L20" s="44">
        <f t="shared" si="3"/>
        <v>125</v>
      </c>
      <c r="M20" s="43">
        <f t="shared" si="2"/>
        <v>433</v>
      </c>
    </row>
    <row r="21" spans="2:13" ht="11.25" customHeight="1">
      <c r="B21" s="45">
        <v>6</v>
      </c>
      <c r="C21" s="28" t="s">
        <v>105</v>
      </c>
      <c r="D21" s="10" t="s">
        <v>101</v>
      </c>
      <c r="E21" s="20">
        <v>291</v>
      </c>
      <c r="F21" s="10">
        <v>140</v>
      </c>
      <c r="G21" s="43">
        <f t="shared" si="0"/>
        <v>431</v>
      </c>
      <c r="H21" s="38"/>
      <c r="I21" s="7"/>
      <c r="J21" s="7"/>
      <c r="K21" s="43">
        <f t="shared" si="1"/>
        <v>0</v>
      </c>
      <c r="L21" s="44">
        <f t="shared" si="3"/>
        <v>140</v>
      </c>
      <c r="M21" s="43">
        <f t="shared" si="2"/>
        <v>431</v>
      </c>
    </row>
    <row r="22" spans="2:13" ht="11.25" customHeight="1">
      <c r="B22" s="35">
        <v>7</v>
      </c>
      <c r="C22" s="25" t="s">
        <v>80</v>
      </c>
      <c r="D22" s="7" t="s">
        <v>81</v>
      </c>
      <c r="E22" s="22">
        <v>302</v>
      </c>
      <c r="F22" s="7">
        <v>129</v>
      </c>
      <c r="G22" s="43">
        <f t="shared" si="0"/>
        <v>431</v>
      </c>
      <c r="H22" s="38"/>
      <c r="I22" s="10"/>
      <c r="J22" s="10"/>
      <c r="K22" s="43">
        <f t="shared" si="1"/>
        <v>0</v>
      </c>
      <c r="L22" s="44">
        <f t="shared" si="3"/>
        <v>129</v>
      </c>
      <c r="M22" s="43">
        <f t="shared" si="2"/>
        <v>431</v>
      </c>
    </row>
    <row r="23" spans="2:13" ht="11.25" customHeight="1">
      <c r="B23" s="45">
        <v>8</v>
      </c>
      <c r="C23" s="28" t="s">
        <v>90</v>
      </c>
      <c r="D23" s="10" t="s">
        <v>50</v>
      </c>
      <c r="E23" s="20">
        <v>308</v>
      </c>
      <c r="F23" s="10">
        <v>115</v>
      </c>
      <c r="G23" s="43">
        <f t="shared" si="0"/>
        <v>423</v>
      </c>
      <c r="H23" s="38"/>
      <c r="I23" s="7"/>
      <c r="J23" s="7"/>
      <c r="K23" s="43">
        <f t="shared" si="1"/>
        <v>0</v>
      </c>
      <c r="L23" s="44">
        <f t="shared" si="3"/>
        <v>115</v>
      </c>
      <c r="M23" s="43">
        <f t="shared" si="2"/>
        <v>423</v>
      </c>
    </row>
    <row r="24" spans="2:13" ht="11.25" customHeight="1">
      <c r="B24" s="35">
        <v>9</v>
      </c>
      <c r="C24" s="25" t="s">
        <v>71</v>
      </c>
      <c r="D24" s="7" t="s">
        <v>68</v>
      </c>
      <c r="E24" s="22">
        <v>294</v>
      </c>
      <c r="F24" s="7">
        <v>128</v>
      </c>
      <c r="G24" s="43">
        <f t="shared" si="0"/>
        <v>422</v>
      </c>
      <c r="H24" s="38"/>
      <c r="I24" s="10"/>
      <c r="J24" s="10"/>
      <c r="K24" s="43">
        <f t="shared" si="1"/>
        <v>0</v>
      </c>
      <c r="L24" s="44">
        <f t="shared" si="3"/>
        <v>128</v>
      </c>
      <c r="M24" s="43">
        <f t="shared" si="2"/>
        <v>422</v>
      </c>
    </row>
    <row r="25" spans="2:13" ht="11.25" customHeight="1">
      <c r="B25" s="45">
        <v>10</v>
      </c>
      <c r="C25" s="28" t="s">
        <v>96</v>
      </c>
      <c r="D25" s="10" t="s">
        <v>81</v>
      </c>
      <c r="E25" s="20">
        <v>283</v>
      </c>
      <c r="F25" s="10">
        <v>132</v>
      </c>
      <c r="G25" s="43">
        <f t="shared" si="0"/>
        <v>415</v>
      </c>
      <c r="H25" s="44"/>
      <c r="I25" s="7"/>
      <c r="J25" s="7"/>
      <c r="K25" s="43">
        <f t="shared" si="1"/>
        <v>0</v>
      </c>
      <c r="L25" s="44">
        <f t="shared" si="3"/>
        <v>132</v>
      </c>
      <c r="M25" s="43">
        <f t="shared" si="2"/>
        <v>415</v>
      </c>
    </row>
    <row r="26" spans="2:13" ht="11.25" customHeight="1">
      <c r="B26" s="35">
        <v>11</v>
      </c>
      <c r="C26" s="46" t="s">
        <v>123</v>
      </c>
      <c r="D26" s="31" t="s">
        <v>42</v>
      </c>
      <c r="E26" s="47">
        <v>298</v>
      </c>
      <c r="F26" s="31">
        <v>117</v>
      </c>
      <c r="G26" s="43">
        <f t="shared" si="0"/>
        <v>415</v>
      </c>
      <c r="H26" s="44"/>
      <c r="I26" s="10"/>
      <c r="J26" s="10"/>
      <c r="K26" s="43">
        <f t="shared" si="1"/>
        <v>0</v>
      </c>
      <c r="L26" s="44">
        <f t="shared" si="3"/>
        <v>117</v>
      </c>
      <c r="M26" s="43">
        <f t="shared" si="2"/>
        <v>415</v>
      </c>
    </row>
    <row r="27" spans="2:13" ht="11.25" customHeight="1">
      <c r="B27" s="45">
        <v>12</v>
      </c>
      <c r="C27" s="28" t="s">
        <v>76</v>
      </c>
      <c r="D27" s="10" t="s">
        <v>68</v>
      </c>
      <c r="E27" s="20">
        <v>293</v>
      </c>
      <c r="F27" s="10">
        <v>120</v>
      </c>
      <c r="G27" s="43">
        <f t="shared" si="0"/>
        <v>413</v>
      </c>
      <c r="H27" s="38"/>
      <c r="I27" s="7"/>
      <c r="J27" s="7"/>
      <c r="K27" s="43">
        <f t="shared" si="1"/>
        <v>0</v>
      </c>
      <c r="L27" s="44">
        <f t="shared" si="3"/>
        <v>120</v>
      </c>
      <c r="M27" s="43">
        <f t="shared" si="2"/>
        <v>413</v>
      </c>
    </row>
    <row r="28" spans="2:13" ht="11.25" customHeight="1">
      <c r="B28" s="35">
        <v>13</v>
      </c>
      <c r="C28" s="25" t="s">
        <v>28</v>
      </c>
      <c r="D28" s="7" t="s">
        <v>29</v>
      </c>
      <c r="E28" s="22">
        <v>306</v>
      </c>
      <c r="F28" s="7">
        <v>103</v>
      </c>
      <c r="G28" s="43">
        <f t="shared" si="0"/>
        <v>409</v>
      </c>
      <c r="H28" s="38"/>
      <c r="I28" s="10"/>
      <c r="J28" s="10"/>
      <c r="K28" s="43">
        <f t="shared" si="1"/>
        <v>0</v>
      </c>
      <c r="L28" s="44">
        <f t="shared" si="3"/>
        <v>103</v>
      </c>
      <c r="M28" s="43">
        <f t="shared" si="2"/>
        <v>409</v>
      </c>
    </row>
    <row r="29" spans="2:13" ht="11.25" customHeight="1">
      <c r="B29" s="45">
        <v>14</v>
      </c>
      <c r="C29" s="48" t="s">
        <v>127</v>
      </c>
      <c r="D29" s="33" t="s">
        <v>42</v>
      </c>
      <c r="E29" s="49">
        <v>274</v>
      </c>
      <c r="F29" s="33">
        <v>133</v>
      </c>
      <c r="G29" s="43">
        <f t="shared" si="0"/>
        <v>407</v>
      </c>
      <c r="H29" s="38"/>
      <c r="I29" s="7"/>
      <c r="J29" s="7"/>
      <c r="K29" s="43">
        <f t="shared" si="1"/>
        <v>0</v>
      </c>
      <c r="L29" s="44">
        <f t="shared" si="3"/>
        <v>133</v>
      </c>
      <c r="M29" s="43">
        <f t="shared" si="2"/>
        <v>407</v>
      </c>
    </row>
    <row r="30" spans="2:13" ht="11.25" customHeight="1">
      <c r="B30" s="35">
        <v>15</v>
      </c>
      <c r="C30" s="25" t="s">
        <v>56</v>
      </c>
      <c r="D30" s="7" t="s">
        <v>57</v>
      </c>
      <c r="E30" s="22">
        <v>272</v>
      </c>
      <c r="F30" s="7">
        <v>133</v>
      </c>
      <c r="G30" s="43">
        <f t="shared" si="0"/>
        <v>405</v>
      </c>
      <c r="H30" s="38"/>
      <c r="I30" s="10"/>
      <c r="J30" s="10"/>
      <c r="K30" s="43">
        <f t="shared" si="1"/>
        <v>0</v>
      </c>
      <c r="L30" s="44">
        <f t="shared" si="3"/>
        <v>133</v>
      </c>
      <c r="M30" s="43">
        <f t="shared" si="2"/>
        <v>405</v>
      </c>
    </row>
    <row r="31" spans="2:13" ht="11.25" customHeight="1">
      <c r="B31" s="45">
        <v>16</v>
      </c>
      <c r="C31" s="48" t="s">
        <v>131</v>
      </c>
      <c r="D31" s="33" t="s">
        <v>81</v>
      </c>
      <c r="E31" s="49">
        <v>275</v>
      </c>
      <c r="F31" s="33">
        <v>125</v>
      </c>
      <c r="G31" s="43">
        <f t="shared" si="0"/>
        <v>400</v>
      </c>
      <c r="H31" s="38"/>
      <c r="I31" s="31"/>
      <c r="J31" s="31"/>
      <c r="K31" s="43">
        <f t="shared" si="1"/>
        <v>0</v>
      </c>
      <c r="L31" s="44">
        <f t="shared" si="3"/>
        <v>125</v>
      </c>
      <c r="M31" s="43">
        <f t="shared" si="2"/>
        <v>400</v>
      </c>
    </row>
    <row r="32" spans="2:13" ht="11.25" customHeight="1">
      <c r="B32" s="35">
        <v>17</v>
      </c>
      <c r="C32" s="25" t="s">
        <v>24</v>
      </c>
      <c r="D32" s="7" t="s">
        <v>20</v>
      </c>
      <c r="E32" s="22">
        <v>273</v>
      </c>
      <c r="F32" s="7">
        <v>126</v>
      </c>
      <c r="G32" s="43">
        <f t="shared" si="0"/>
        <v>399</v>
      </c>
      <c r="H32" s="38"/>
      <c r="I32" s="33"/>
      <c r="J32" s="33"/>
      <c r="K32" s="43">
        <f t="shared" si="1"/>
        <v>0</v>
      </c>
      <c r="L32" s="44">
        <f t="shared" si="3"/>
        <v>126</v>
      </c>
      <c r="M32" s="43">
        <f t="shared" si="2"/>
        <v>399</v>
      </c>
    </row>
    <row r="33" spans="2:13" ht="11.25" customHeight="1">
      <c r="B33" s="45">
        <v>18</v>
      </c>
      <c r="C33" s="28" t="s">
        <v>72</v>
      </c>
      <c r="D33" s="10" t="s">
        <v>66</v>
      </c>
      <c r="E33" s="20">
        <v>278</v>
      </c>
      <c r="F33" s="10">
        <v>121</v>
      </c>
      <c r="G33" s="43">
        <f t="shared" si="0"/>
        <v>399</v>
      </c>
      <c r="H33" s="38"/>
      <c r="I33" s="31"/>
      <c r="J33" s="31"/>
      <c r="K33" s="43">
        <f t="shared" si="1"/>
        <v>0</v>
      </c>
      <c r="L33" s="44">
        <f t="shared" si="3"/>
        <v>121</v>
      </c>
      <c r="M33" s="43">
        <f t="shared" si="2"/>
        <v>399</v>
      </c>
    </row>
    <row r="34" spans="2:13" ht="11.25" customHeight="1">
      <c r="B34" s="35">
        <v>19</v>
      </c>
      <c r="C34" s="25" t="s">
        <v>36</v>
      </c>
      <c r="D34" s="7" t="s">
        <v>18</v>
      </c>
      <c r="E34" s="22">
        <v>307</v>
      </c>
      <c r="F34" s="7">
        <v>90</v>
      </c>
      <c r="G34" s="43">
        <f t="shared" si="0"/>
        <v>397</v>
      </c>
      <c r="H34" s="38"/>
      <c r="I34" s="33"/>
      <c r="J34" s="33"/>
      <c r="K34" s="43">
        <f t="shared" si="1"/>
        <v>0</v>
      </c>
      <c r="L34" s="44">
        <f t="shared" si="3"/>
        <v>90</v>
      </c>
      <c r="M34" s="43">
        <f t="shared" si="2"/>
        <v>397</v>
      </c>
    </row>
    <row r="35" spans="2:13" ht="11.25" customHeight="1">
      <c r="B35" s="45">
        <v>20</v>
      </c>
      <c r="C35" s="28" t="s">
        <v>30</v>
      </c>
      <c r="D35" s="10" t="s">
        <v>18</v>
      </c>
      <c r="E35" s="20">
        <v>289</v>
      </c>
      <c r="F35" s="10">
        <v>107</v>
      </c>
      <c r="G35" s="43">
        <f t="shared" si="0"/>
        <v>396</v>
      </c>
      <c r="H35" s="38"/>
      <c r="I35" s="31"/>
      <c r="J35" s="31"/>
      <c r="K35" s="43">
        <f t="shared" si="1"/>
        <v>0</v>
      </c>
      <c r="L35" s="44">
        <f t="shared" si="3"/>
        <v>107</v>
      </c>
      <c r="M35" s="43">
        <f t="shared" si="2"/>
        <v>396</v>
      </c>
    </row>
    <row r="36" spans="2:13" ht="11.25" customHeight="1">
      <c r="B36" s="35">
        <v>21</v>
      </c>
      <c r="C36" s="25" t="s">
        <v>106</v>
      </c>
      <c r="D36" s="7" t="s">
        <v>86</v>
      </c>
      <c r="E36" s="22">
        <v>289</v>
      </c>
      <c r="F36" s="7">
        <v>106</v>
      </c>
      <c r="G36" s="43">
        <f t="shared" si="0"/>
        <v>395</v>
      </c>
      <c r="H36" s="38"/>
      <c r="I36" s="33"/>
      <c r="J36" s="33"/>
      <c r="K36" s="43">
        <f t="shared" si="1"/>
        <v>0</v>
      </c>
      <c r="L36" s="44">
        <f t="shared" si="3"/>
        <v>106</v>
      </c>
      <c r="M36" s="43">
        <f t="shared" si="2"/>
        <v>395</v>
      </c>
    </row>
    <row r="37" spans="2:13" ht="11.25" customHeight="1">
      <c r="B37" s="45">
        <v>22</v>
      </c>
      <c r="C37" s="28" t="s">
        <v>109</v>
      </c>
      <c r="D37" s="10" t="s">
        <v>86</v>
      </c>
      <c r="E37" s="20">
        <v>265</v>
      </c>
      <c r="F37" s="10">
        <v>121</v>
      </c>
      <c r="G37" s="43">
        <f t="shared" si="0"/>
        <v>386</v>
      </c>
      <c r="H37" s="38"/>
      <c r="I37" s="31"/>
      <c r="J37" s="31"/>
      <c r="K37" s="43">
        <f t="shared" si="1"/>
        <v>0</v>
      </c>
      <c r="L37" s="44">
        <f t="shared" si="3"/>
        <v>121</v>
      </c>
      <c r="M37" s="43">
        <f t="shared" si="2"/>
        <v>386</v>
      </c>
    </row>
    <row r="38" spans="2:13" ht="11.25" customHeight="1">
      <c r="B38" s="35">
        <v>23</v>
      </c>
      <c r="C38" s="25" t="s">
        <v>134</v>
      </c>
      <c r="D38" s="7" t="s">
        <v>50</v>
      </c>
      <c r="E38" s="22">
        <v>275</v>
      </c>
      <c r="F38" s="7">
        <v>111</v>
      </c>
      <c r="G38" s="43">
        <f t="shared" si="0"/>
        <v>386</v>
      </c>
      <c r="H38" s="38"/>
      <c r="I38" s="33"/>
      <c r="J38" s="33"/>
      <c r="K38" s="43">
        <f t="shared" si="1"/>
        <v>0</v>
      </c>
      <c r="L38" s="44">
        <f t="shared" si="3"/>
        <v>111</v>
      </c>
      <c r="M38" s="43">
        <f t="shared" si="2"/>
        <v>386</v>
      </c>
    </row>
    <row r="39" spans="2:13" ht="11.25" customHeight="1">
      <c r="B39" s="45">
        <v>24</v>
      </c>
      <c r="C39" s="48" t="s">
        <v>128</v>
      </c>
      <c r="D39" s="33" t="s">
        <v>81</v>
      </c>
      <c r="E39" s="49">
        <v>279</v>
      </c>
      <c r="F39" s="33">
        <v>106</v>
      </c>
      <c r="G39" s="43">
        <f t="shared" si="0"/>
        <v>385</v>
      </c>
      <c r="H39" s="38"/>
      <c r="I39" s="31"/>
      <c r="J39" s="31"/>
      <c r="K39" s="43">
        <f t="shared" si="1"/>
        <v>0</v>
      </c>
      <c r="L39" s="44">
        <f t="shared" si="3"/>
        <v>106</v>
      </c>
      <c r="M39" s="43">
        <f t="shared" si="2"/>
        <v>385</v>
      </c>
    </row>
    <row r="40" spans="2:13" ht="11.25" customHeight="1">
      <c r="B40" s="35">
        <v>25</v>
      </c>
      <c r="C40" s="25" t="s">
        <v>25</v>
      </c>
      <c r="D40" s="7" t="s">
        <v>15</v>
      </c>
      <c r="E40" s="22">
        <v>293</v>
      </c>
      <c r="F40" s="7">
        <v>89</v>
      </c>
      <c r="G40" s="43">
        <f t="shared" si="0"/>
        <v>382</v>
      </c>
      <c r="H40" s="38"/>
      <c r="I40" s="33"/>
      <c r="J40" s="33"/>
      <c r="K40" s="43">
        <f t="shared" si="1"/>
        <v>0</v>
      </c>
      <c r="L40" s="44">
        <f t="shared" si="3"/>
        <v>89</v>
      </c>
      <c r="M40" s="43">
        <f t="shared" si="2"/>
        <v>382</v>
      </c>
    </row>
    <row r="41" spans="2:13" ht="11.25" customHeight="1">
      <c r="B41" s="45">
        <v>26</v>
      </c>
      <c r="C41" s="28" t="s">
        <v>82</v>
      </c>
      <c r="D41" s="10" t="s">
        <v>81</v>
      </c>
      <c r="E41" s="20">
        <v>275</v>
      </c>
      <c r="F41" s="10">
        <v>106</v>
      </c>
      <c r="G41" s="43">
        <f t="shared" si="0"/>
        <v>381</v>
      </c>
      <c r="H41" s="44"/>
      <c r="I41" s="31"/>
      <c r="J41" s="31"/>
      <c r="K41" s="43">
        <f t="shared" si="1"/>
        <v>0</v>
      </c>
      <c r="L41" s="44">
        <f t="shared" si="3"/>
        <v>106</v>
      </c>
      <c r="M41" s="43">
        <f t="shared" si="2"/>
        <v>381</v>
      </c>
    </row>
    <row r="42" spans="2:13" ht="11.25" customHeight="1">
      <c r="B42" s="35">
        <v>27</v>
      </c>
      <c r="C42" s="25" t="s">
        <v>91</v>
      </c>
      <c r="D42" s="7" t="s">
        <v>81</v>
      </c>
      <c r="E42" s="22">
        <v>262</v>
      </c>
      <c r="F42" s="7">
        <v>114</v>
      </c>
      <c r="G42" s="43">
        <f t="shared" si="0"/>
        <v>376</v>
      </c>
      <c r="H42" s="38"/>
      <c r="I42" s="33"/>
      <c r="J42" s="33"/>
      <c r="K42" s="43">
        <f t="shared" si="1"/>
        <v>0</v>
      </c>
      <c r="L42" s="44">
        <f t="shared" si="3"/>
        <v>114</v>
      </c>
      <c r="M42" s="43">
        <f t="shared" si="2"/>
        <v>376</v>
      </c>
    </row>
    <row r="43" spans="2:13" ht="11.25" customHeight="1">
      <c r="B43" s="45">
        <v>28</v>
      </c>
      <c r="C43" s="48" t="s">
        <v>120</v>
      </c>
      <c r="D43" s="33" t="s">
        <v>81</v>
      </c>
      <c r="E43" s="49">
        <v>259</v>
      </c>
      <c r="F43" s="33">
        <v>113</v>
      </c>
      <c r="G43" s="43">
        <f t="shared" si="0"/>
        <v>372</v>
      </c>
      <c r="H43" s="44"/>
      <c r="I43" s="31"/>
      <c r="J43" s="31"/>
      <c r="K43" s="43">
        <f t="shared" si="1"/>
        <v>0</v>
      </c>
      <c r="L43" s="44">
        <f t="shared" si="3"/>
        <v>113</v>
      </c>
      <c r="M43" s="43">
        <f t="shared" si="2"/>
        <v>372</v>
      </c>
    </row>
    <row r="44" spans="2:13" ht="11.25" customHeight="1">
      <c r="B44" s="35">
        <v>29</v>
      </c>
      <c r="C44" s="46" t="s">
        <v>114</v>
      </c>
      <c r="D44" s="31" t="s">
        <v>101</v>
      </c>
      <c r="E44" s="47">
        <v>270</v>
      </c>
      <c r="F44" s="31">
        <v>96</v>
      </c>
      <c r="G44" s="43">
        <f t="shared" si="0"/>
        <v>366</v>
      </c>
      <c r="H44" s="44"/>
      <c r="I44" s="33"/>
      <c r="J44" s="33"/>
      <c r="K44" s="43">
        <f t="shared" si="1"/>
        <v>0</v>
      </c>
      <c r="L44" s="44">
        <f t="shared" si="3"/>
        <v>96</v>
      </c>
      <c r="M44" s="43">
        <f t="shared" si="2"/>
        <v>366</v>
      </c>
    </row>
    <row r="45" spans="2:13" ht="11.25" customHeight="1">
      <c r="B45" s="45">
        <v>30</v>
      </c>
      <c r="C45" s="28" t="s">
        <v>51</v>
      </c>
      <c r="D45" s="10" t="s">
        <v>39</v>
      </c>
      <c r="E45" s="20">
        <v>253</v>
      </c>
      <c r="F45" s="10">
        <v>112</v>
      </c>
      <c r="G45" s="43">
        <f t="shared" si="0"/>
        <v>365</v>
      </c>
      <c r="H45" s="38"/>
      <c r="I45" s="50"/>
      <c r="J45" s="50"/>
      <c r="K45" s="43">
        <f t="shared" si="1"/>
        <v>0</v>
      </c>
      <c r="L45" s="44">
        <f t="shared" si="3"/>
        <v>112</v>
      </c>
      <c r="M45" s="43">
        <f t="shared" si="2"/>
        <v>365</v>
      </c>
    </row>
    <row r="46" spans="2:13" ht="11.25" customHeight="1">
      <c r="B46" s="35">
        <v>31</v>
      </c>
      <c r="C46" s="46" t="s">
        <v>124</v>
      </c>
      <c r="D46" s="31" t="s">
        <v>81</v>
      </c>
      <c r="E46" s="47">
        <v>259</v>
      </c>
      <c r="F46" s="31">
        <v>105</v>
      </c>
      <c r="G46" s="43">
        <f t="shared" si="0"/>
        <v>364</v>
      </c>
      <c r="H46" s="38"/>
      <c r="I46" s="31"/>
      <c r="J46" s="31"/>
      <c r="K46" s="43">
        <f>SUM(I46:J46)</f>
        <v>0</v>
      </c>
      <c r="L46" s="44">
        <f>F46+J46</f>
        <v>105</v>
      </c>
      <c r="M46" s="43">
        <f>SUM(G46+K46)</f>
        <v>364</v>
      </c>
    </row>
    <row r="47" spans="2:15" ht="11.25" customHeight="1">
      <c r="B47" s="45">
        <v>32</v>
      </c>
      <c r="C47" s="28" t="s">
        <v>48</v>
      </c>
      <c r="D47" s="10" t="s">
        <v>39</v>
      </c>
      <c r="E47" s="20">
        <v>270</v>
      </c>
      <c r="F47" s="10">
        <v>93</v>
      </c>
      <c r="G47" s="43">
        <f t="shared" si="0"/>
        <v>363</v>
      </c>
      <c r="H47" s="38"/>
      <c r="I47" s="51"/>
      <c r="J47" s="51"/>
      <c r="K47" s="43">
        <f>SUM(I47:J47)</f>
        <v>0</v>
      </c>
      <c r="L47" s="44">
        <f>F47+J47</f>
        <v>93</v>
      </c>
      <c r="M47" s="43">
        <f>SUM(G47+K47)</f>
        <v>363</v>
      </c>
      <c r="O47" s="38"/>
    </row>
    <row r="48" spans="2:13" ht="11.25" customHeight="1">
      <c r="B48" s="35">
        <v>33</v>
      </c>
      <c r="C48" s="25" t="s">
        <v>102</v>
      </c>
      <c r="D48" s="7" t="s">
        <v>101</v>
      </c>
      <c r="E48" s="22">
        <v>276</v>
      </c>
      <c r="F48" s="7">
        <v>86</v>
      </c>
      <c r="G48" s="43">
        <f>SUM(E48:F48)</f>
        <v>362</v>
      </c>
      <c r="H48" s="38"/>
      <c r="I48" s="33"/>
      <c r="J48" s="33"/>
      <c r="K48" s="43">
        <f>SUM(I48:J48)</f>
        <v>0</v>
      </c>
      <c r="L48" s="44">
        <f>F48+J48</f>
        <v>86</v>
      </c>
      <c r="M48" s="43">
        <f>SUM(G48+K48)</f>
        <v>362</v>
      </c>
    </row>
    <row r="49" spans="2:13" ht="11.25" customHeight="1">
      <c r="B49" s="45">
        <v>34</v>
      </c>
      <c r="C49" s="28" t="s">
        <v>37</v>
      </c>
      <c r="D49" s="10" t="s">
        <v>29</v>
      </c>
      <c r="E49" s="20">
        <v>246</v>
      </c>
      <c r="F49" s="10">
        <v>80</v>
      </c>
      <c r="G49" s="43">
        <f>SUM(E49:F49)</f>
        <v>326</v>
      </c>
      <c r="H49" s="38"/>
      <c r="I49" s="31"/>
      <c r="J49" s="31"/>
      <c r="K49" s="43">
        <f>SUM(I49:J49)</f>
        <v>0</v>
      </c>
      <c r="L49" s="44">
        <f>F49+J49</f>
        <v>80</v>
      </c>
      <c r="M49" s="43">
        <f>SUM(G49+K49)</f>
        <v>326</v>
      </c>
    </row>
    <row r="50" spans="2:13" ht="11.25" customHeight="1">
      <c r="B50" s="35">
        <v>35</v>
      </c>
      <c r="C50" s="25" t="s">
        <v>41</v>
      </c>
      <c r="D50" s="7" t="s">
        <v>42</v>
      </c>
      <c r="E50" s="22">
        <v>170</v>
      </c>
      <c r="F50" s="7">
        <v>54</v>
      </c>
      <c r="G50" s="43">
        <f>SUM(E50:F50)</f>
        <v>224</v>
      </c>
      <c r="H50" s="38"/>
      <c r="I50" s="51"/>
      <c r="J50" s="51"/>
      <c r="K50" s="43">
        <f>SUM(I50:J50)</f>
        <v>0</v>
      </c>
      <c r="L50" s="44">
        <f>F50+J50</f>
        <v>54</v>
      </c>
      <c r="M50" s="43">
        <f>SUM(G50+K50)</f>
        <v>224</v>
      </c>
    </row>
    <row r="51" ht="11.25" customHeight="1"/>
  </sheetData>
  <sheetProtection/>
  <printOptions/>
  <pageMargins left="0.984251968503937" right="0.1968503937007874" top="0.984251968503937" bottom="0.3937007874015748" header="0.3937007874015748" footer="0.2755905511811024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4:N38"/>
  <sheetViews>
    <sheetView zoomScalePageLayoutView="0" workbookViewId="0" topLeftCell="A1">
      <selection activeCell="B13" sqref="B13"/>
    </sheetView>
  </sheetViews>
  <sheetFormatPr defaultColWidth="8.88671875" defaultRowHeight="15"/>
  <cols>
    <col min="1" max="1" width="0.55078125" style="54" customWidth="1"/>
    <col min="2" max="2" width="3.99609375" style="54" customWidth="1"/>
    <col min="3" max="3" width="18.88671875" style="54" bestFit="1" customWidth="1"/>
    <col min="4" max="4" width="11.4453125" style="54" bestFit="1" customWidth="1"/>
    <col min="5" max="7" width="3.77734375" style="54" customWidth="1"/>
    <col min="8" max="8" width="0.88671875" style="54" customWidth="1"/>
    <col min="9" max="11" width="3.77734375" style="54" customWidth="1"/>
    <col min="12" max="12" width="0.88671875" style="54" customWidth="1"/>
    <col min="13" max="13" width="6.77734375" style="54" customWidth="1"/>
    <col min="14" max="14" width="4.88671875" style="54" customWidth="1"/>
    <col min="15" max="15" width="8.88671875" style="54" hidden="1" customWidth="1"/>
    <col min="16" max="16384" width="8.88671875" style="54" customWidth="1"/>
  </cols>
  <sheetData>
    <row r="1" ht="15" customHeight="1"/>
    <row r="2" ht="12" customHeight="1" hidden="1"/>
    <row r="3" ht="12.75" hidden="1"/>
    <row r="4" spans="2:13" s="77" customFormat="1" ht="33.7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ht="66" customHeight="1"/>
    <row r="6" spans="2:13" s="78" customFormat="1" ht="12.75" customHeight="1" hidden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ht="11.25" customHeight="1" hidden="1"/>
    <row r="8" ht="15.75" customHeight="1" hidden="1"/>
    <row r="9" ht="14.25" customHeight="1" hidden="1">
      <c r="B9" s="56"/>
    </row>
    <row r="10" spans="5:8" ht="13.5" customHeight="1" hidden="1">
      <c r="E10" s="55"/>
      <c r="F10" s="55"/>
      <c r="G10" s="55"/>
      <c r="H10" s="56"/>
    </row>
    <row r="11" spans="2:13" ht="15.75" customHeight="1" hidden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8:12" ht="39" customHeight="1" hidden="1">
      <c r="H12" s="75"/>
      <c r="L12" s="75"/>
    </row>
    <row r="13" spans="5:13" ht="12.75">
      <c r="E13" s="79"/>
      <c r="F13" s="80" t="s">
        <v>11</v>
      </c>
      <c r="G13" s="81"/>
      <c r="I13" s="79"/>
      <c r="J13" s="80" t="s">
        <v>1</v>
      </c>
      <c r="K13" s="81"/>
      <c r="M13" s="65" t="s">
        <v>2</v>
      </c>
    </row>
    <row r="14" spans="2:14" s="38" customFormat="1" ht="12.75">
      <c r="B14" s="35" t="s">
        <v>3</v>
      </c>
      <c r="C14" s="36" t="s">
        <v>4</v>
      </c>
      <c r="D14" s="36" t="s">
        <v>5</v>
      </c>
      <c r="E14" s="36" t="s">
        <v>6</v>
      </c>
      <c r="F14" s="36" t="s">
        <v>7</v>
      </c>
      <c r="G14" s="82" t="s">
        <v>8</v>
      </c>
      <c r="H14" s="66"/>
      <c r="I14" s="36" t="s">
        <v>6</v>
      </c>
      <c r="J14" s="36" t="s">
        <v>7</v>
      </c>
      <c r="K14" s="83" t="s">
        <v>8</v>
      </c>
      <c r="L14" s="64" t="s">
        <v>0</v>
      </c>
      <c r="M14" s="84"/>
      <c r="N14" s="54"/>
    </row>
    <row r="15" spans="2:13" ht="3" customHeight="1">
      <c r="B15" s="39"/>
      <c r="C15" s="38"/>
      <c r="D15" s="38"/>
      <c r="E15" s="41"/>
      <c r="F15" s="41"/>
      <c r="G15" s="41"/>
      <c r="H15" s="38"/>
      <c r="I15" s="41"/>
      <c r="J15" s="41"/>
      <c r="K15" s="38"/>
      <c r="L15" s="38"/>
      <c r="M15" s="85"/>
    </row>
    <row r="16" spans="2:13" ht="12" customHeight="1">
      <c r="B16" s="86">
        <v>1</v>
      </c>
      <c r="C16" s="29" t="s">
        <v>59</v>
      </c>
      <c r="D16" s="14" t="s">
        <v>15</v>
      </c>
      <c r="E16" s="10">
        <v>313</v>
      </c>
      <c r="F16" s="1">
        <v>153</v>
      </c>
      <c r="G16" s="43">
        <f aca="true" t="shared" si="0" ref="G16:G38">SUM(E16:F16)</f>
        <v>466</v>
      </c>
      <c r="H16" s="87"/>
      <c r="I16" s="2"/>
      <c r="J16" s="1"/>
      <c r="K16" s="71">
        <f aca="true" t="shared" si="1" ref="K16:K29">SUM(I16:J16)</f>
        <v>0</v>
      </c>
      <c r="L16" s="44">
        <f>F16+J16</f>
        <v>153</v>
      </c>
      <c r="M16" s="65">
        <f aca="true" t="shared" si="2" ref="M16:M29">SUM(G16+K16)</f>
        <v>466</v>
      </c>
    </row>
    <row r="17" spans="2:13" ht="12" customHeight="1">
      <c r="B17" s="88">
        <v>2</v>
      </c>
      <c r="C17" s="6" t="s">
        <v>54</v>
      </c>
      <c r="D17" s="7" t="s">
        <v>15</v>
      </c>
      <c r="E17" s="7">
        <v>311</v>
      </c>
      <c r="F17" s="7">
        <v>147</v>
      </c>
      <c r="G17" s="43">
        <f t="shared" si="0"/>
        <v>458</v>
      </c>
      <c r="H17" s="87"/>
      <c r="I17" s="27"/>
      <c r="J17" s="7"/>
      <c r="K17" s="65">
        <f t="shared" si="1"/>
        <v>0</v>
      </c>
      <c r="L17" s="44">
        <f aca="true" t="shared" si="3" ref="L17:L29">F17+J17</f>
        <v>147</v>
      </c>
      <c r="M17" s="43">
        <f t="shared" si="2"/>
        <v>458</v>
      </c>
    </row>
    <row r="18" spans="2:13" ht="12" customHeight="1">
      <c r="B18" s="68">
        <v>3</v>
      </c>
      <c r="C18" s="9" t="s">
        <v>107</v>
      </c>
      <c r="D18" s="10" t="s">
        <v>15</v>
      </c>
      <c r="E18" s="10">
        <v>292</v>
      </c>
      <c r="F18" s="10">
        <v>148</v>
      </c>
      <c r="G18" s="43">
        <f t="shared" si="0"/>
        <v>440</v>
      </c>
      <c r="H18" s="87"/>
      <c r="I18" s="26"/>
      <c r="J18" s="10"/>
      <c r="K18" s="89">
        <f t="shared" si="1"/>
        <v>0</v>
      </c>
      <c r="L18" s="44">
        <f t="shared" si="3"/>
        <v>148</v>
      </c>
      <c r="M18" s="43">
        <f t="shared" si="2"/>
        <v>440</v>
      </c>
    </row>
    <row r="19" spans="2:13" ht="12" customHeight="1">
      <c r="B19" s="35">
        <v>4</v>
      </c>
      <c r="C19" s="6" t="s">
        <v>119</v>
      </c>
      <c r="D19" s="7" t="s">
        <v>81</v>
      </c>
      <c r="E19" s="7">
        <v>309</v>
      </c>
      <c r="F19" s="7">
        <v>128</v>
      </c>
      <c r="G19" s="43">
        <f t="shared" si="0"/>
        <v>437</v>
      </c>
      <c r="H19" s="87"/>
      <c r="I19" s="27"/>
      <c r="J19" s="7"/>
      <c r="K19" s="65">
        <f t="shared" si="1"/>
        <v>0</v>
      </c>
      <c r="L19" s="44">
        <f t="shared" si="3"/>
        <v>128</v>
      </c>
      <c r="M19" s="43">
        <f t="shared" si="2"/>
        <v>437</v>
      </c>
    </row>
    <row r="20" spans="2:13" ht="12" customHeight="1">
      <c r="B20" s="45">
        <v>5</v>
      </c>
      <c r="C20" s="9" t="s">
        <v>70</v>
      </c>
      <c r="D20" s="10" t="s">
        <v>13</v>
      </c>
      <c r="E20" s="10">
        <v>280</v>
      </c>
      <c r="F20" s="10">
        <v>140</v>
      </c>
      <c r="G20" s="43">
        <f t="shared" si="0"/>
        <v>420</v>
      </c>
      <c r="H20" s="90"/>
      <c r="I20" s="26"/>
      <c r="J20" s="10"/>
      <c r="K20" s="89">
        <f t="shared" si="1"/>
        <v>0</v>
      </c>
      <c r="L20" s="44">
        <f t="shared" si="3"/>
        <v>140</v>
      </c>
      <c r="M20" s="43">
        <f t="shared" si="2"/>
        <v>420</v>
      </c>
    </row>
    <row r="21" spans="2:13" ht="12" customHeight="1">
      <c r="B21" s="35">
        <v>6</v>
      </c>
      <c r="C21" s="6" t="s">
        <v>132</v>
      </c>
      <c r="D21" s="7" t="s">
        <v>118</v>
      </c>
      <c r="E21" s="7">
        <v>293</v>
      </c>
      <c r="F21" s="7">
        <v>122</v>
      </c>
      <c r="G21" s="43">
        <f t="shared" si="0"/>
        <v>415</v>
      </c>
      <c r="H21" s="87"/>
      <c r="I21" s="27"/>
      <c r="J21" s="7"/>
      <c r="K21" s="65">
        <f t="shared" si="1"/>
        <v>0</v>
      </c>
      <c r="L21" s="44">
        <f t="shared" si="3"/>
        <v>122</v>
      </c>
      <c r="M21" s="43">
        <f t="shared" si="2"/>
        <v>415</v>
      </c>
    </row>
    <row r="22" spans="2:13" ht="12" customHeight="1">
      <c r="B22" s="45">
        <v>7</v>
      </c>
      <c r="C22" s="9" t="s">
        <v>16</v>
      </c>
      <c r="D22" s="10" t="s">
        <v>13</v>
      </c>
      <c r="E22" s="10">
        <v>283</v>
      </c>
      <c r="F22" s="10">
        <v>125</v>
      </c>
      <c r="G22" s="43">
        <f t="shared" si="0"/>
        <v>408</v>
      </c>
      <c r="H22" s="90"/>
      <c r="I22" s="26"/>
      <c r="J22" s="10"/>
      <c r="K22" s="89">
        <f t="shared" si="1"/>
        <v>0</v>
      </c>
      <c r="L22" s="44">
        <f t="shared" si="3"/>
        <v>125</v>
      </c>
      <c r="M22" s="43">
        <f t="shared" si="2"/>
        <v>408</v>
      </c>
    </row>
    <row r="23" spans="2:13" ht="12" customHeight="1">
      <c r="B23" s="35">
        <v>8</v>
      </c>
      <c r="C23" s="6" t="s">
        <v>117</v>
      </c>
      <c r="D23" s="7" t="s">
        <v>118</v>
      </c>
      <c r="E23" s="7">
        <v>301</v>
      </c>
      <c r="F23" s="7">
        <v>106</v>
      </c>
      <c r="G23" s="43">
        <f t="shared" si="0"/>
        <v>407</v>
      </c>
      <c r="H23" s="87"/>
      <c r="I23" s="27"/>
      <c r="J23" s="7"/>
      <c r="K23" s="65">
        <f t="shared" si="1"/>
        <v>0</v>
      </c>
      <c r="L23" s="44">
        <f t="shared" si="3"/>
        <v>106</v>
      </c>
      <c r="M23" s="43">
        <f t="shared" si="2"/>
        <v>407</v>
      </c>
    </row>
    <row r="24" spans="2:13" ht="12" customHeight="1">
      <c r="B24" s="45">
        <v>9</v>
      </c>
      <c r="C24" s="9" t="s">
        <v>52</v>
      </c>
      <c r="D24" s="10" t="s">
        <v>15</v>
      </c>
      <c r="E24" s="10">
        <v>297</v>
      </c>
      <c r="F24" s="10">
        <v>109</v>
      </c>
      <c r="G24" s="43">
        <f t="shared" si="0"/>
        <v>406</v>
      </c>
      <c r="H24" s="87"/>
      <c r="I24" s="26"/>
      <c r="J24" s="10"/>
      <c r="K24" s="89">
        <f t="shared" si="1"/>
        <v>0</v>
      </c>
      <c r="L24" s="44">
        <f t="shared" si="3"/>
        <v>109</v>
      </c>
      <c r="M24" s="43">
        <f t="shared" si="2"/>
        <v>406</v>
      </c>
    </row>
    <row r="25" spans="2:13" ht="12" customHeight="1">
      <c r="B25" s="35">
        <v>10</v>
      </c>
      <c r="C25" s="6" t="s">
        <v>129</v>
      </c>
      <c r="D25" s="7" t="s">
        <v>118</v>
      </c>
      <c r="E25" s="7">
        <v>264</v>
      </c>
      <c r="F25" s="7">
        <v>138</v>
      </c>
      <c r="G25" s="43">
        <f t="shared" si="0"/>
        <v>402</v>
      </c>
      <c r="H25" s="87"/>
      <c r="I25" s="27"/>
      <c r="J25" s="7"/>
      <c r="K25" s="65">
        <f t="shared" si="1"/>
        <v>0</v>
      </c>
      <c r="L25" s="44">
        <f t="shared" si="3"/>
        <v>138</v>
      </c>
      <c r="M25" s="43">
        <f t="shared" si="2"/>
        <v>402</v>
      </c>
    </row>
    <row r="26" spans="2:13" ht="12" customHeight="1">
      <c r="B26" s="45">
        <v>11</v>
      </c>
      <c r="C26" s="9" t="s">
        <v>31</v>
      </c>
      <c r="D26" s="10" t="s">
        <v>13</v>
      </c>
      <c r="E26" s="10">
        <v>273</v>
      </c>
      <c r="F26" s="10">
        <v>125</v>
      </c>
      <c r="G26" s="43">
        <f t="shared" si="0"/>
        <v>398</v>
      </c>
      <c r="H26" s="87"/>
      <c r="I26" s="26"/>
      <c r="J26" s="10"/>
      <c r="K26" s="89">
        <f t="shared" si="1"/>
        <v>0</v>
      </c>
      <c r="L26" s="44">
        <f t="shared" si="3"/>
        <v>125</v>
      </c>
      <c r="M26" s="43">
        <f t="shared" si="2"/>
        <v>398</v>
      </c>
    </row>
    <row r="27" spans="2:13" ht="12" customHeight="1">
      <c r="B27" s="35">
        <v>12</v>
      </c>
      <c r="C27" s="6" t="s">
        <v>83</v>
      </c>
      <c r="D27" s="7" t="s">
        <v>81</v>
      </c>
      <c r="E27" s="7">
        <v>287</v>
      </c>
      <c r="F27" s="7">
        <v>107</v>
      </c>
      <c r="G27" s="43">
        <f t="shared" si="0"/>
        <v>394</v>
      </c>
      <c r="H27" s="87"/>
      <c r="I27" s="27"/>
      <c r="J27" s="7"/>
      <c r="K27" s="65">
        <f t="shared" si="1"/>
        <v>0</v>
      </c>
      <c r="L27" s="44">
        <f t="shared" si="3"/>
        <v>107</v>
      </c>
      <c r="M27" s="43">
        <f t="shared" si="2"/>
        <v>394</v>
      </c>
    </row>
    <row r="28" spans="2:13" ht="12" customHeight="1">
      <c r="B28" s="45">
        <v>13</v>
      </c>
      <c r="C28" s="9" t="s">
        <v>103</v>
      </c>
      <c r="D28" s="10" t="s">
        <v>86</v>
      </c>
      <c r="E28" s="10">
        <v>283</v>
      </c>
      <c r="F28" s="10">
        <v>110</v>
      </c>
      <c r="G28" s="43">
        <f t="shared" si="0"/>
        <v>393</v>
      </c>
      <c r="H28" s="87"/>
      <c r="I28" s="26"/>
      <c r="J28" s="10"/>
      <c r="K28" s="89">
        <f t="shared" si="1"/>
        <v>0</v>
      </c>
      <c r="L28" s="44">
        <f t="shared" si="3"/>
        <v>110</v>
      </c>
      <c r="M28" s="43">
        <f t="shared" si="2"/>
        <v>393</v>
      </c>
    </row>
    <row r="29" spans="2:13" ht="12" customHeight="1">
      <c r="B29" s="35">
        <v>14</v>
      </c>
      <c r="C29" s="6" t="s">
        <v>104</v>
      </c>
      <c r="D29" s="7" t="s">
        <v>15</v>
      </c>
      <c r="E29" s="7">
        <v>290</v>
      </c>
      <c r="F29" s="7">
        <v>99</v>
      </c>
      <c r="G29" s="43">
        <f t="shared" si="0"/>
        <v>389</v>
      </c>
      <c r="H29" s="87"/>
      <c r="I29" s="27"/>
      <c r="J29" s="7"/>
      <c r="K29" s="65">
        <f t="shared" si="1"/>
        <v>0</v>
      </c>
      <c r="L29" s="44">
        <f t="shared" si="3"/>
        <v>99</v>
      </c>
      <c r="M29" s="43">
        <f t="shared" si="2"/>
        <v>389</v>
      </c>
    </row>
    <row r="30" spans="2:13" ht="12" customHeight="1">
      <c r="B30" s="45">
        <v>15</v>
      </c>
      <c r="C30" s="9" t="s">
        <v>53</v>
      </c>
      <c r="D30" s="10" t="s">
        <v>46</v>
      </c>
      <c r="E30" s="10">
        <v>282</v>
      </c>
      <c r="F30" s="10">
        <v>104</v>
      </c>
      <c r="G30" s="43">
        <f t="shared" si="0"/>
        <v>386</v>
      </c>
      <c r="H30" s="90"/>
      <c r="I30" s="26"/>
      <c r="J30" s="10"/>
      <c r="K30" s="89">
        <f>SUM(I30:J30)</f>
        <v>0</v>
      </c>
      <c r="L30" s="44">
        <f>F30+J30</f>
        <v>104</v>
      </c>
      <c r="M30" s="43">
        <f>SUM(G30+K30)</f>
        <v>386</v>
      </c>
    </row>
    <row r="31" spans="2:13" ht="12" customHeight="1">
      <c r="B31" s="35">
        <v>16</v>
      </c>
      <c r="C31" s="6" t="s">
        <v>116</v>
      </c>
      <c r="D31" s="7" t="s">
        <v>64</v>
      </c>
      <c r="E31" s="7">
        <v>274</v>
      </c>
      <c r="F31" s="7">
        <v>105</v>
      </c>
      <c r="G31" s="43">
        <f t="shared" si="0"/>
        <v>379</v>
      </c>
      <c r="H31" s="90"/>
      <c r="I31" s="27"/>
      <c r="J31" s="7"/>
      <c r="K31" s="65">
        <f aca="true" t="shared" si="4" ref="K31:K38">SUM(I31:J31)</f>
        <v>0</v>
      </c>
      <c r="L31" s="44">
        <f aca="true" t="shared" si="5" ref="L31:L38">F31+J31</f>
        <v>105</v>
      </c>
      <c r="M31" s="43">
        <f aca="true" t="shared" si="6" ref="M31:M38">SUM(G31+K31)</f>
        <v>379</v>
      </c>
    </row>
    <row r="32" spans="2:13" ht="12" customHeight="1">
      <c r="B32" s="45">
        <v>17</v>
      </c>
      <c r="C32" s="9" t="s">
        <v>77</v>
      </c>
      <c r="D32" s="10" t="s">
        <v>23</v>
      </c>
      <c r="E32" s="10">
        <v>256</v>
      </c>
      <c r="F32" s="10">
        <v>115</v>
      </c>
      <c r="G32" s="43">
        <f t="shared" si="0"/>
        <v>371</v>
      </c>
      <c r="H32" s="90"/>
      <c r="I32" s="32"/>
      <c r="J32" s="33"/>
      <c r="K32" s="89">
        <f t="shared" si="4"/>
        <v>0</v>
      </c>
      <c r="L32" s="44">
        <f t="shared" si="5"/>
        <v>115</v>
      </c>
      <c r="M32" s="43">
        <f t="shared" si="6"/>
        <v>371</v>
      </c>
    </row>
    <row r="33" spans="2:13" ht="12" customHeight="1">
      <c r="B33" s="35">
        <v>18</v>
      </c>
      <c r="C33" s="6" t="s">
        <v>58</v>
      </c>
      <c r="D33" s="7" t="s">
        <v>46</v>
      </c>
      <c r="E33" s="7">
        <v>262</v>
      </c>
      <c r="F33" s="7">
        <v>96</v>
      </c>
      <c r="G33" s="43">
        <f t="shared" si="0"/>
        <v>358</v>
      </c>
      <c r="H33" s="90"/>
      <c r="I33" s="30"/>
      <c r="J33" s="31"/>
      <c r="K33" s="65">
        <f t="shared" si="4"/>
        <v>0</v>
      </c>
      <c r="L33" s="44">
        <f t="shared" si="5"/>
        <v>96</v>
      </c>
      <c r="M33" s="43">
        <f t="shared" si="6"/>
        <v>358</v>
      </c>
    </row>
    <row r="34" spans="2:13" ht="12" customHeight="1">
      <c r="B34" s="45">
        <v>19</v>
      </c>
      <c r="C34" s="9" t="s">
        <v>94</v>
      </c>
      <c r="D34" s="10" t="s">
        <v>39</v>
      </c>
      <c r="E34" s="10">
        <v>226</v>
      </c>
      <c r="F34" s="10">
        <v>104</v>
      </c>
      <c r="G34" s="43">
        <f t="shared" si="0"/>
        <v>330</v>
      </c>
      <c r="H34" s="90"/>
      <c r="I34" s="32"/>
      <c r="J34" s="33"/>
      <c r="K34" s="89">
        <f t="shared" si="4"/>
        <v>0</v>
      </c>
      <c r="L34" s="44">
        <f t="shared" si="5"/>
        <v>104</v>
      </c>
      <c r="M34" s="43">
        <f t="shared" si="6"/>
        <v>330</v>
      </c>
    </row>
    <row r="35" spans="2:13" ht="12" customHeight="1">
      <c r="B35" s="35">
        <v>20</v>
      </c>
      <c r="C35" s="6" t="s">
        <v>115</v>
      </c>
      <c r="D35" s="7" t="s">
        <v>86</v>
      </c>
      <c r="E35" s="7">
        <v>241</v>
      </c>
      <c r="F35" s="7">
        <v>88</v>
      </c>
      <c r="G35" s="43">
        <f t="shared" si="0"/>
        <v>329</v>
      </c>
      <c r="H35" s="90"/>
      <c r="I35" s="30"/>
      <c r="J35" s="31"/>
      <c r="K35" s="65">
        <f t="shared" si="4"/>
        <v>0</v>
      </c>
      <c r="L35" s="44">
        <f t="shared" si="5"/>
        <v>88</v>
      </c>
      <c r="M35" s="43">
        <f t="shared" si="6"/>
        <v>329</v>
      </c>
    </row>
    <row r="36" spans="2:13" ht="12" customHeight="1">
      <c r="B36" s="45">
        <v>21</v>
      </c>
      <c r="C36" s="9" t="s">
        <v>69</v>
      </c>
      <c r="D36" s="10" t="s">
        <v>64</v>
      </c>
      <c r="E36" s="10">
        <v>260</v>
      </c>
      <c r="F36" s="10">
        <v>69</v>
      </c>
      <c r="G36" s="43">
        <f t="shared" si="0"/>
        <v>329</v>
      </c>
      <c r="H36" s="90"/>
      <c r="I36" s="30"/>
      <c r="J36" s="31"/>
      <c r="K36" s="65">
        <f t="shared" si="4"/>
        <v>0</v>
      </c>
      <c r="L36" s="44">
        <f t="shared" si="5"/>
        <v>69</v>
      </c>
      <c r="M36" s="43">
        <f t="shared" si="6"/>
        <v>329</v>
      </c>
    </row>
    <row r="37" spans="2:13" ht="12" customHeight="1">
      <c r="B37" s="35">
        <v>22</v>
      </c>
      <c r="C37" s="6" t="s">
        <v>74</v>
      </c>
      <c r="D37" s="7" t="s">
        <v>23</v>
      </c>
      <c r="E37" s="7">
        <v>201</v>
      </c>
      <c r="F37" s="7">
        <v>97</v>
      </c>
      <c r="G37" s="43">
        <f t="shared" si="0"/>
        <v>298</v>
      </c>
      <c r="H37" s="90"/>
      <c r="I37" s="32"/>
      <c r="J37" s="33"/>
      <c r="K37" s="89">
        <f t="shared" si="4"/>
        <v>0</v>
      </c>
      <c r="L37" s="44">
        <f t="shared" si="5"/>
        <v>97</v>
      </c>
      <c r="M37" s="43">
        <f t="shared" si="6"/>
        <v>298</v>
      </c>
    </row>
    <row r="38" spans="2:13" ht="12" customHeight="1">
      <c r="B38" s="35">
        <v>23</v>
      </c>
      <c r="C38" s="6" t="s">
        <v>38</v>
      </c>
      <c r="D38" s="7" t="s">
        <v>39</v>
      </c>
      <c r="E38" s="7">
        <v>230</v>
      </c>
      <c r="F38" s="7">
        <v>53</v>
      </c>
      <c r="G38" s="43">
        <f t="shared" si="0"/>
        <v>283</v>
      </c>
      <c r="H38" s="90"/>
      <c r="I38" s="30"/>
      <c r="J38" s="31"/>
      <c r="K38" s="65">
        <f t="shared" si="4"/>
        <v>0</v>
      </c>
      <c r="L38" s="44">
        <f t="shared" si="5"/>
        <v>53</v>
      </c>
      <c r="M38" s="43">
        <f t="shared" si="6"/>
        <v>283</v>
      </c>
    </row>
    <row r="39" ht="12" customHeight="1"/>
  </sheetData>
  <sheetProtection/>
  <printOptions/>
  <pageMargins left="0.984251968503937" right="0.1968503937007874" top="0.984251968503937" bottom="0.3937007874015748" header="0.3937007874015748" footer="0.2755905511811024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"/>
  <dimension ref="B4:M32"/>
  <sheetViews>
    <sheetView zoomScalePageLayoutView="0" workbookViewId="0" topLeftCell="A1">
      <selection activeCell="B13" sqref="B13"/>
    </sheetView>
  </sheetViews>
  <sheetFormatPr defaultColWidth="8.88671875" defaultRowHeight="15"/>
  <cols>
    <col min="1" max="1" width="0.55078125" style="54" customWidth="1"/>
    <col min="2" max="2" width="3.99609375" style="54" customWidth="1"/>
    <col min="3" max="3" width="15.99609375" style="54" bestFit="1" customWidth="1"/>
    <col min="4" max="4" width="11.4453125" style="54" bestFit="1" customWidth="1"/>
    <col min="5" max="7" width="3.77734375" style="54" customWidth="1"/>
    <col min="8" max="8" width="0.88671875" style="54" customWidth="1"/>
    <col min="9" max="11" width="3.77734375" style="54" customWidth="1"/>
    <col min="12" max="12" width="0.88671875" style="54" customWidth="1"/>
    <col min="13" max="13" width="6.77734375" style="54" customWidth="1"/>
    <col min="14" max="14" width="4.4453125" style="54" customWidth="1"/>
    <col min="15" max="15" width="8.88671875" style="54" hidden="1" customWidth="1"/>
    <col min="16" max="16384" width="8.88671875" style="54" customWidth="1"/>
  </cols>
  <sheetData>
    <row r="1" ht="15" customHeight="1"/>
    <row r="2" ht="12.75" hidden="1"/>
    <row r="3" ht="12.75" customHeight="1" hidden="1"/>
    <row r="4" spans="2:3" ht="33.75" customHeight="1">
      <c r="B4" s="56" t="s">
        <v>0</v>
      </c>
      <c r="C4" s="54" t="s">
        <v>0</v>
      </c>
    </row>
    <row r="5" ht="66" customHeight="1"/>
    <row r="6" spans="2:3" ht="49.5" customHeight="1" hidden="1">
      <c r="B6" s="96"/>
      <c r="C6" s="54" t="s">
        <v>0</v>
      </c>
    </row>
    <row r="7" ht="12.75" hidden="1"/>
    <row r="8" ht="12.75" hidden="1"/>
    <row r="9" spans="2:3" ht="12.75" hidden="1">
      <c r="B9" s="56"/>
      <c r="C9" s="54" t="s">
        <v>0</v>
      </c>
    </row>
    <row r="10" ht="12.75" hidden="1"/>
    <row r="11" ht="12.75" hidden="1">
      <c r="B11" s="56"/>
    </row>
    <row r="12" spans="8:12" ht="12.75" hidden="1">
      <c r="H12" s="75"/>
      <c r="L12" s="75"/>
    </row>
    <row r="13" spans="5:13" ht="12.75">
      <c r="E13" s="92"/>
      <c r="F13" s="65" t="s">
        <v>11</v>
      </c>
      <c r="G13" s="92"/>
      <c r="I13" s="46"/>
      <c r="J13" s="97" t="s">
        <v>1</v>
      </c>
      <c r="K13" s="97"/>
      <c r="L13" s="98"/>
      <c r="M13" s="65" t="s">
        <v>2</v>
      </c>
    </row>
    <row r="14" spans="2:13" ht="12.75">
      <c r="B14" s="35" t="s">
        <v>3</v>
      </c>
      <c r="C14" s="36" t="s">
        <v>4</v>
      </c>
      <c r="D14" s="36" t="s">
        <v>5</v>
      </c>
      <c r="E14" s="36" t="s">
        <v>6</v>
      </c>
      <c r="F14" s="36" t="s">
        <v>7</v>
      </c>
      <c r="G14" s="36" t="s">
        <v>8</v>
      </c>
      <c r="H14" s="38"/>
      <c r="I14" s="35" t="s">
        <v>6</v>
      </c>
      <c r="J14" s="36" t="s">
        <v>7</v>
      </c>
      <c r="K14" s="36" t="s">
        <v>8</v>
      </c>
      <c r="L14" s="38"/>
      <c r="M14" s="35" t="s">
        <v>0</v>
      </c>
    </row>
    <row r="15" spans="2:13" ht="3" customHeight="1">
      <c r="B15" s="68"/>
      <c r="C15" s="91"/>
      <c r="D15" s="91"/>
      <c r="E15" s="66"/>
      <c r="F15" s="66"/>
      <c r="G15" s="36"/>
      <c r="H15" s="38"/>
      <c r="I15" s="45"/>
      <c r="J15" s="66"/>
      <c r="K15" s="36"/>
      <c r="L15" s="38"/>
      <c r="M15" s="45"/>
    </row>
    <row r="16" spans="2:13" ht="12" customHeight="1">
      <c r="B16" s="35">
        <v>1</v>
      </c>
      <c r="C16" s="92" t="s">
        <v>133</v>
      </c>
      <c r="D16" s="31" t="s">
        <v>68</v>
      </c>
      <c r="E16" s="35">
        <v>294</v>
      </c>
      <c r="F16" s="35">
        <v>157</v>
      </c>
      <c r="G16" s="72">
        <f aca="true" t="shared" si="0" ref="G16:G32">SUM(E16:F16)</f>
        <v>451</v>
      </c>
      <c r="H16" s="38"/>
      <c r="I16" s="14"/>
      <c r="J16" s="15"/>
      <c r="K16" s="69">
        <f aca="true" t="shared" si="1" ref="K16:K28">SUM(I16:J16)</f>
        <v>0</v>
      </c>
      <c r="L16" s="38">
        <f>F16+J16</f>
        <v>157</v>
      </c>
      <c r="M16" s="71">
        <f aca="true" t="shared" si="2" ref="M16:M28">SUM(G16+K16)</f>
        <v>451</v>
      </c>
    </row>
    <row r="17" spans="2:13" ht="12" customHeight="1">
      <c r="B17" s="45">
        <v>2</v>
      </c>
      <c r="C17" s="9" t="s">
        <v>130</v>
      </c>
      <c r="D17" s="10" t="s">
        <v>68</v>
      </c>
      <c r="E17" s="13">
        <v>310</v>
      </c>
      <c r="F17" s="13">
        <v>139</v>
      </c>
      <c r="G17" s="73">
        <f t="shared" si="0"/>
        <v>449</v>
      </c>
      <c r="H17" s="38"/>
      <c r="I17" s="7"/>
      <c r="J17" s="16"/>
      <c r="K17" s="69">
        <f t="shared" si="1"/>
        <v>0</v>
      </c>
      <c r="L17" s="38">
        <f aca="true" t="shared" si="3" ref="L17:L30">F17+J17</f>
        <v>139</v>
      </c>
      <c r="M17" s="71">
        <f t="shared" si="2"/>
        <v>449</v>
      </c>
    </row>
    <row r="18" spans="2:13" ht="12" customHeight="1">
      <c r="B18" s="35">
        <v>3</v>
      </c>
      <c r="C18" s="6" t="s">
        <v>26</v>
      </c>
      <c r="D18" s="7" t="s">
        <v>20</v>
      </c>
      <c r="E18" s="8">
        <v>290</v>
      </c>
      <c r="F18" s="8">
        <v>143</v>
      </c>
      <c r="G18" s="72">
        <f t="shared" si="0"/>
        <v>433</v>
      </c>
      <c r="H18" s="38"/>
      <c r="I18" s="10"/>
      <c r="J18" s="17"/>
      <c r="K18" s="69">
        <f t="shared" si="1"/>
        <v>0</v>
      </c>
      <c r="L18" s="38">
        <f t="shared" si="3"/>
        <v>143</v>
      </c>
      <c r="M18" s="71">
        <f t="shared" si="2"/>
        <v>433</v>
      </c>
    </row>
    <row r="19" spans="2:13" ht="12" customHeight="1">
      <c r="B19" s="45">
        <v>4</v>
      </c>
      <c r="C19" s="9" t="s">
        <v>32</v>
      </c>
      <c r="D19" s="10" t="s">
        <v>18</v>
      </c>
      <c r="E19" s="13">
        <v>303</v>
      </c>
      <c r="F19" s="13">
        <v>122</v>
      </c>
      <c r="G19" s="73">
        <f t="shared" si="0"/>
        <v>425</v>
      </c>
      <c r="H19" s="44"/>
      <c r="I19" s="7"/>
      <c r="J19" s="16"/>
      <c r="K19" s="69">
        <f t="shared" si="1"/>
        <v>0</v>
      </c>
      <c r="L19" s="38">
        <f t="shared" si="3"/>
        <v>122</v>
      </c>
      <c r="M19" s="71">
        <f t="shared" si="2"/>
        <v>425</v>
      </c>
    </row>
    <row r="20" spans="2:13" ht="12" customHeight="1">
      <c r="B20" s="35">
        <v>5</v>
      </c>
      <c r="C20" s="6" t="s">
        <v>17</v>
      </c>
      <c r="D20" s="7" t="s">
        <v>18</v>
      </c>
      <c r="E20" s="8">
        <v>292</v>
      </c>
      <c r="F20" s="8">
        <v>126</v>
      </c>
      <c r="G20" s="72">
        <f t="shared" si="0"/>
        <v>418</v>
      </c>
      <c r="H20" s="38"/>
      <c r="I20" s="10"/>
      <c r="J20" s="17"/>
      <c r="K20" s="69">
        <f t="shared" si="1"/>
        <v>0</v>
      </c>
      <c r="L20" s="38">
        <f t="shared" si="3"/>
        <v>126</v>
      </c>
      <c r="M20" s="71">
        <f t="shared" si="2"/>
        <v>418</v>
      </c>
    </row>
    <row r="21" spans="2:13" ht="12" customHeight="1">
      <c r="B21" s="45">
        <v>6</v>
      </c>
      <c r="C21" s="9" t="s">
        <v>73</v>
      </c>
      <c r="D21" s="10" t="s">
        <v>57</v>
      </c>
      <c r="E21" s="13">
        <v>279</v>
      </c>
      <c r="F21" s="13">
        <v>134</v>
      </c>
      <c r="G21" s="73">
        <f t="shared" si="0"/>
        <v>413</v>
      </c>
      <c r="H21" s="38"/>
      <c r="I21" s="7"/>
      <c r="J21" s="16"/>
      <c r="K21" s="69">
        <f t="shared" si="1"/>
        <v>0</v>
      </c>
      <c r="L21" s="38">
        <f t="shared" si="3"/>
        <v>134</v>
      </c>
      <c r="M21" s="71">
        <f t="shared" si="2"/>
        <v>413</v>
      </c>
    </row>
    <row r="22" spans="2:13" ht="12" customHeight="1">
      <c r="B22" s="35">
        <v>7</v>
      </c>
      <c r="C22" s="6" t="s">
        <v>93</v>
      </c>
      <c r="D22" s="7" t="s">
        <v>81</v>
      </c>
      <c r="E22" s="8">
        <v>283</v>
      </c>
      <c r="F22" s="8">
        <v>130</v>
      </c>
      <c r="G22" s="72">
        <f t="shared" si="0"/>
        <v>413</v>
      </c>
      <c r="H22" s="44"/>
      <c r="I22" s="10"/>
      <c r="J22" s="17"/>
      <c r="K22" s="69">
        <f t="shared" si="1"/>
        <v>0</v>
      </c>
      <c r="L22" s="38">
        <f t="shared" si="3"/>
        <v>130</v>
      </c>
      <c r="M22" s="71">
        <f t="shared" si="2"/>
        <v>413</v>
      </c>
    </row>
    <row r="23" spans="2:13" ht="12" customHeight="1">
      <c r="B23" s="45">
        <v>8</v>
      </c>
      <c r="C23" s="9" t="s">
        <v>125</v>
      </c>
      <c r="D23" s="10" t="s">
        <v>81</v>
      </c>
      <c r="E23" s="13">
        <v>305</v>
      </c>
      <c r="F23" s="13">
        <v>107</v>
      </c>
      <c r="G23" s="73">
        <f t="shared" si="0"/>
        <v>412</v>
      </c>
      <c r="H23" s="38"/>
      <c r="I23" s="7"/>
      <c r="J23" s="16"/>
      <c r="K23" s="69">
        <f t="shared" si="1"/>
        <v>0</v>
      </c>
      <c r="L23" s="38">
        <f t="shared" si="3"/>
        <v>107</v>
      </c>
      <c r="M23" s="71">
        <f t="shared" si="2"/>
        <v>412</v>
      </c>
    </row>
    <row r="24" spans="2:13" ht="12" customHeight="1">
      <c r="B24" s="35">
        <v>9</v>
      </c>
      <c r="C24" s="6" t="s">
        <v>78</v>
      </c>
      <c r="D24" s="7" t="s">
        <v>66</v>
      </c>
      <c r="E24" s="8">
        <v>285</v>
      </c>
      <c r="F24" s="8">
        <v>125</v>
      </c>
      <c r="G24" s="72">
        <f t="shared" si="0"/>
        <v>410</v>
      </c>
      <c r="I24" s="10"/>
      <c r="J24" s="17"/>
      <c r="K24" s="69">
        <f t="shared" si="1"/>
        <v>0</v>
      </c>
      <c r="L24" s="38">
        <f t="shared" si="3"/>
        <v>125</v>
      </c>
      <c r="M24" s="71">
        <f t="shared" si="2"/>
        <v>410</v>
      </c>
    </row>
    <row r="25" spans="2:13" ht="12" customHeight="1">
      <c r="B25" s="45">
        <v>10</v>
      </c>
      <c r="C25" s="9" t="s">
        <v>27</v>
      </c>
      <c r="D25" s="10" t="s">
        <v>18</v>
      </c>
      <c r="E25" s="13">
        <v>295</v>
      </c>
      <c r="F25" s="13">
        <v>107</v>
      </c>
      <c r="G25" s="73">
        <f t="shared" si="0"/>
        <v>402</v>
      </c>
      <c r="H25" s="44"/>
      <c r="I25" s="7"/>
      <c r="J25" s="16"/>
      <c r="K25" s="69">
        <f t="shared" si="1"/>
        <v>0</v>
      </c>
      <c r="L25" s="38">
        <f t="shared" si="3"/>
        <v>107</v>
      </c>
      <c r="M25" s="71">
        <f t="shared" si="2"/>
        <v>402</v>
      </c>
    </row>
    <row r="26" spans="2:13" ht="12" customHeight="1">
      <c r="B26" s="35">
        <v>11</v>
      </c>
      <c r="C26" s="6" t="s">
        <v>55</v>
      </c>
      <c r="D26" s="7" t="s">
        <v>46</v>
      </c>
      <c r="E26" s="8">
        <v>271</v>
      </c>
      <c r="F26" s="8">
        <v>127</v>
      </c>
      <c r="G26" s="72">
        <f t="shared" si="0"/>
        <v>398</v>
      </c>
      <c r="H26" s="38"/>
      <c r="I26" s="10"/>
      <c r="J26" s="17"/>
      <c r="K26" s="69">
        <f t="shared" si="1"/>
        <v>0</v>
      </c>
      <c r="L26" s="38">
        <f t="shared" si="3"/>
        <v>127</v>
      </c>
      <c r="M26" s="71">
        <f t="shared" si="2"/>
        <v>398</v>
      </c>
    </row>
    <row r="27" spans="2:13" ht="12" customHeight="1">
      <c r="B27" s="45">
        <v>12</v>
      </c>
      <c r="C27" s="9" t="s">
        <v>40</v>
      </c>
      <c r="D27" s="10" t="s">
        <v>15</v>
      </c>
      <c r="E27" s="13">
        <v>267</v>
      </c>
      <c r="F27" s="13">
        <v>113</v>
      </c>
      <c r="G27" s="73">
        <f t="shared" si="0"/>
        <v>380</v>
      </c>
      <c r="H27" s="38"/>
      <c r="I27" s="7"/>
      <c r="J27" s="16"/>
      <c r="K27" s="69">
        <f t="shared" si="1"/>
        <v>0</v>
      </c>
      <c r="L27" s="38">
        <f t="shared" si="3"/>
        <v>113</v>
      </c>
      <c r="M27" s="71">
        <f t="shared" si="2"/>
        <v>380</v>
      </c>
    </row>
    <row r="28" spans="2:13" ht="12" customHeight="1">
      <c r="B28" s="35">
        <v>13</v>
      </c>
      <c r="C28" s="6" t="s">
        <v>84</v>
      </c>
      <c r="D28" s="7" t="s">
        <v>39</v>
      </c>
      <c r="E28" s="8">
        <v>255</v>
      </c>
      <c r="F28" s="8">
        <v>114</v>
      </c>
      <c r="G28" s="72">
        <f t="shared" si="0"/>
        <v>369</v>
      </c>
      <c r="H28" s="53"/>
      <c r="I28" s="10"/>
      <c r="J28" s="17"/>
      <c r="K28" s="69">
        <f t="shared" si="1"/>
        <v>0</v>
      </c>
      <c r="L28" s="38">
        <f t="shared" si="3"/>
        <v>114</v>
      </c>
      <c r="M28" s="71">
        <f t="shared" si="2"/>
        <v>369</v>
      </c>
    </row>
    <row r="29" spans="2:13" ht="12" customHeight="1">
      <c r="B29" s="45">
        <v>14</v>
      </c>
      <c r="C29" s="9" t="s">
        <v>92</v>
      </c>
      <c r="D29" s="10" t="s">
        <v>39</v>
      </c>
      <c r="E29" s="13">
        <v>262</v>
      </c>
      <c r="F29" s="13">
        <v>96</v>
      </c>
      <c r="G29" s="73">
        <f t="shared" si="0"/>
        <v>358</v>
      </c>
      <c r="H29" s="38"/>
      <c r="I29" s="7"/>
      <c r="J29" s="16"/>
      <c r="K29" s="69">
        <f>SUM(I29:J29)</f>
        <v>0</v>
      </c>
      <c r="L29" s="38">
        <f t="shared" si="3"/>
        <v>96</v>
      </c>
      <c r="M29" s="71">
        <f>SUM(G29+K29)</f>
        <v>358</v>
      </c>
    </row>
    <row r="30" spans="2:13" ht="12" customHeight="1">
      <c r="B30" s="35">
        <v>15</v>
      </c>
      <c r="C30" s="6" t="s">
        <v>95</v>
      </c>
      <c r="D30" s="7" t="s">
        <v>39</v>
      </c>
      <c r="E30" s="8">
        <v>264</v>
      </c>
      <c r="F30" s="8">
        <v>79</v>
      </c>
      <c r="G30" s="72">
        <f t="shared" si="0"/>
        <v>343</v>
      </c>
      <c r="H30" s="38"/>
      <c r="I30" s="10"/>
      <c r="J30" s="17"/>
      <c r="K30" s="69">
        <f>SUM(I30:J30)</f>
        <v>0</v>
      </c>
      <c r="L30" s="38">
        <f t="shared" si="3"/>
        <v>79</v>
      </c>
      <c r="M30" s="71">
        <f>SUM(G30+K30)</f>
        <v>343</v>
      </c>
    </row>
    <row r="31" spans="2:13" ht="12" customHeight="1">
      <c r="B31" s="93">
        <v>16</v>
      </c>
      <c r="C31" s="3" t="s">
        <v>126</v>
      </c>
      <c r="D31" s="11" t="s">
        <v>118</v>
      </c>
      <c r="E31" s="12">
        <v>252</v>
      </c>
      <c r="F31" s="12">
        <v>90</v>
      </c>
      <c r="G31" s="94">
        <f t="shared" si="0"/>
        <v>342</v>
      </c>
      <c r="H31" s="38"/>
      <c r="I31" s="7"/>
      <c r="J31" s="16"/>
      <c r="K31" s="69">
        <f>SUM(I31:J31)</f>
        <v>0</v>
      </c>
      <c r="L31" s="38">
        <f>F31+J31</f>
        <v>90</v>
      </c>
      <c r="M31" s="71">
        <f>SUM(G31+K31)</f>
        <v>342</v>
      </c>
    </row>
    <row r="32" spans="2:13" ht="12" customHeight="1">
      <c r="B32" s="35">
        <v>17</v>
      </c>
      <c r="C32" s="6" t="s">
        <v>108</v>
      </c>
      <c r="D32" s="7" t="s">
        <v>86</v>
      </c>
      <c r="E32" s="8">
        <v>257</v>
      </c>
      <c r="F32" s="8">
        <v>78</v>
      </c>
      <c r="G32" s="72">
        <f t="shared" si="0"/>
        <v>335</v>
      </c>
      <c r="H32" s="38"/>
      <c r="I32" s="37"/>
      <c r="J32" s="95"/>
      <c r="K32" s="72">
        <f>SUM(I32:J32)</f>
        <v>0</v>
      </c>
      <c r="L32" s="38">
        <f>F32+J32</f>
        <v>78</v>
      </c>
      <c r="M32" s="65">
        <f>SUM(G32+K32)</f>
        <v>335</v>
      </c>
    </row>
    <row r="33" ht="12" customHeight="1"/>
    <row r="34" ht="12" customHeight="1"/>
  </sheetData>
  <sheetProtection/>
  <printOptions/>
  <pageMargins left="0.984251968503937" right="0.1968503937007874" top="1.1811023622047245" bottom="0.3937007874015748" header="0.984251968503937" footer="0.275590551181102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Gerhard Roupec</cp:lastModifiedBy>
  <cp:lastPrinted>2012-03-19T12:57:23Z</cp:lastPrinted>
  <dcterms:created xsi:type="dcterms:W3CDTF">2000-02-21T06:14:09Z</dcterms:created>
  <dcterms:modified xsi:type="dcterms:W3CDTF">2012-03-20T11:18:13Z</dcterms:modified>
  <cp:category/>
  <cp:version/>
  <cp:contentType/>
  <cp:contentStatus/>
</cp:coreProperties>
</file>