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-15" yWindow="45" windowWidth="12240" windowHeight="6540"/>
  </bookViews>
  <sheets>
    <sheet name="vor200" sheetId="32" r:id="rId1"/>
    <sheet name="vor100" sheetId="28" r:id="rId2"/>
    <sheet name="vorDAMEN" sheetId="29" r:id="rId3"/>
    <sheet name="vorSEN" sheetId="30" r:id="rId4"/>
    <sheet name="Tabelle1" sheetId="31" state="hidden" r:id="rId5"/>
  </sheets>
  <definedNames>
    <definedName name="tab">Tabelle1!$F:$G</definedName>
    <definedName name="Z_CB71BFA1_D3B0_11D2_AE4A_0000E8DEEEB6_.wvu.Rows" localSheetId="1" hidden="1">'vor100'!$2:$3</definedName>
    <definedName name="Z_CB71BFA1_D3B0_11D2_AE4A_0000E8DEEEB6_.wvu.Rows" localSheetId="0" hidden="1">'vor200'!$2:$3</definedName>
    <definedName name="Z_CB71BFA1_D3B0_11D2_AE4A_0000E8DEEEB6_.wvu.Rows" localSheetId="3" hidden="1">vorSEN!$2:$2</definedName>
  </definedNames>
  <calcPr calcId="145621"/>
</workbook>
</file>

<file path=xl/calcChain.xml><?xml version="1.0" encoding="utf-8"?>
<calcChain xmlns="http://schemas.openxmlformats.org/spreadsheetml/2006/main">
  <c r="D32" i="28" l="1"/>
  <c r="D16" i="28"/>
  <c r="G16" i="28"/>
  <c r="K16" i="28"/>
  <c r="M16" i="28" s="1"/>
  <c r="L16" i="28"/>
  <c r="D27" i="28"/>
  <c r="G27" i="28"/>
  <c r="G22" i="28"/>
  <c r="G21" i="28"/>
  <c r="M21" i="28" s="1"/>
  <c r="G17" i="28"/>
  <c r="K17" i="28"/>
  <c r="L17" i="28"/>
  <c r="D49" i="28"/>
  <c r="G49" i="28"/>
  <c r="K18" i="28"/>
  <c r="G20" i="28"/>
  <c r="M20" i="28" s="1"/>
  <c r="G19" i="28"/>
  <c r="M19" i="28" s="1"/>
  <c r="G18" i="28"/>
  <c r="M18" i="28"/>
  <c r="L18" i="28"/>
  <c r="D22" i="28"/>
  <c r="G40" i="28"/>
  <c r="K19" i="28"/>
  <c r="L19" i="28"/>
  <c r="D40" i="28"/>
  <c r="G42" i="28"/>
  <c r="K20" i="28"/>
  <c r="L20" i="28"/>
  <c r="D42" i="28"/>
  <c r="K21" i="28"/>
  <c r="L21" i="28"/>
  <c r="D21" i="28"/>
  <c r="G47" i="28"/>
  <c r="M47" i="28" s="1"/>
  <c r="G41" i="28"/>
  <c r="G32" i="28"/>
  <c r="G29" i="28"/>
  <c r="M29" i="28" s="1"/>
  <c r="G25" i="28"/>
  <c r="M25" i="28" s="1"/>
  <c r="G23" i="28"/>
  <c r="K22" i="28"/>
  <c r="L22" i="28"/>
  <c r="D47" i="28"/>
  <c r="G24" i="28"/>
  <c r="K23" i="28"/>
  <c r="M23" i="28" s="1"/>
  <c r="L23" i="28"/>
  <c r="D17" i="28"/>
  <c r="K24" i="28"/>
  <c r="L24" i="28"/>
  <c r="G36" i="28"/>
  <c r="D41" i="28"/>
  <c r="K25" i="28"/>
  <c r="G31" i="28"/>
  <c r="L25" i="28"/>
  <c r="D20" i="28"/>
  <c r="G34" i="28"/>
  <c r="G28" i="28"/>
  <c r="M28" i="28" s="1"/>
  <c r="G26" i="28"/>
  <c r="M26" i="28" s="1"/>
  <c r="K26" i="28"/>
  <c r="L26" i="28"/>
  <c r="K27" i="28"/>
  <c r="M27" i="28" s="1"/>
  <c r="L27" i="28"/>
  <c r="G35" i="28"/>
  <c r="M35" i="28" s="1"/>
  <c r="D29" i="28"/>
  <c r="G30" i="28"/>
  <c r="K28" i="28"/>
  <c r="L28" i="28"/>
  <c r="D36" i="28"/>
  <c r="K29" i="28"/>
  <c r="L29" i="28"/>
  <c r="G37" i="28"/>
  <c r="M37" i="28" s="1"/>
  <c r="D25" i="28"/>
  <c r="G33" i="28"/>
  <c r="K30" i="28"/>
  <c r="L30" i="28"/>
  <c r="D19" i="28"/>
  <c r="G39" i="28"/>
  <c r="K31" i="28"/>
  <c r="M31" i="28" s="1"/>
  <c r="L31" i="28"/>
  <c r="D34" i="28"/>
  <c r="K32" i="28"/>
  <c r="L32" i="28"/>
  <c r="G48" i="28"/>
  <c r="M48" i="28" s="1"/>
  <c r="D48" i="28"/>
  <c r="K33" i="28"/>
  <c r="M33" i="28" s="1"/>
  <c r="L33" i="28"/>
  <c r="D37" i="28"/>
  <c r="K34" i="28"/>
  <c r="L34" i="28"/>
  <c r="D35" i="28"/>
  <c r="K35" i="28"/>
  <c r="L35" i="28"/>
  <c r="G46" i="28"/>
  <c r="M46" i="28" s="1"/>
  <c r="D31" i="28"/>
  <c r="K36" i="28"/>
  <c r="M36" i="28"/>
  <c r="L36" i="28"/>
  <c r="D39" i="28"/>
  <c r="K37" i="28"/>
  <c r="L37" i="28"/>
  <c r="G38" i="28"/>
  <c r="D46" i="28"/>
  <c r="K38" i="28"/>
  <c r="M38" i="28"/>
  <c r="L38" i="28"/>
  <c r="D23" i="28"/>
  <c r="G45" i="28"/>
  <c r="M39" i="28"/>
  <c r="K39" i="28"/>
  <c r="L39" i="28"/>
  <c r="D33" i="28"/>
  <c r="K40" i="28"/>
  <c r="M40" i="28" s="1"/>
  <c r="L40" i="28"/>
  <c r="G43" i="28"/>
  <c r="M43" i="28" s="1"/>
  <c r="D28" i="28"/>
  <c r="K41" i="28"/>
  <c r="L41" i="28"/>
  <c r="D24" i="28"/>
  <c r="K42" i="28"/>
  <c r="M42" i="28" s="1"/>
  <c r="L42" i="28"/>
  <c r="D45" i="28"/>
  <c r="K43" i="28"/>
  <c r="L43" i="28"/>
  <c r="D30" i="28"/>
  <c r="G44" i="28"/>
  <c r="K44" i="28"/>
  <c r="L44" i="28"/>
  <c r="D43" i="28"/>
  <c r="K45" i="28"/>
  <c r="L45" i="28"/>
  <c r="M45" i="28"/>
  <c r="D18" i="28"/>
  <c r="K46" i="28"/>
  <c r="L46" i="28"/>
  <c r="D38" i="28"/>
  <c r="K47" i="28"/>
  <c r="L47" i="28"/>
  <c r="D26" i="28"/>
  <c r="K48" i="28"/>
  <c r="L48" i="28"/>
  <c r="D44" i="28"/>
  <c r="K49" i="28"/>
  <c r="M49" i="28" s="1"/>
  <c r="L49" i="28"/>
  <c r="D50" i="28"/>
  <c r="G50" i="28"/>
  <c r="M50" i="28" s="1"/>
  <c r="K50" i="28"/>
  <c r="L50" i="28"/>
  <c r="D37" i="32"/>
  <c r="G37" i="32"/>
  <c r="G32" i="32"/>
  <c r="G24" i="32"/>
  <c r="G18" i="32"/>
  <c r="G16" i="32"/>
  <c r="K16" i="32"/>
  <c r="L16" i="32"/>
  <c r="D40" i="32"/>
  <c r="G40" i="32"/>
  <c r="G39" i="32"/>
  <c r="G27" i="32"/>
  <c r="M27" i="32" s="1"/>
  <c r="G22" i="32"/>
  <c r="G20" i="32"/>
  <c r="G17" i="32"/>
  <c r="K17" i="32"/>
  <c r="L17" i="32"/>
  <c r="D47" i="32"/>
  <c r="G47" i="32"/>
  <c r="K18" i="32"/>
  <c r="L18" i="32"/>
  <c r="G38" i="32"/>
  <c r="G21" i="32"/>
  <c r="D39" i="32"/>
  <c r="K19" i="32"/>
  <c r="G23" i="32"/>
  <c r="G19" i="32"/>
  <c r="M19" i="32" s="1"/>
  <c r="L19" i="32"/>
  <c r="D32" i="32"/>
  <c r="K20" i="32"/>
  <c r="L20" i="32"/>
  <c r="D38" i="32"/>
  <c r="K21" i="32"/>
  <c r="L21" i="32"/>
  <c r="G41" i="32"/>
  <c r="M41" i="32" s="1"/>
  <c r="M21" i="32"/>
  <c r="D41" i="32"/>
  <c r="G31" i="32"/>
  <c r="M31" i="32" s="1"/>
  <c r="G25" i="32"/>
  <c r="K22" i="32"/>
  <c r="L22" i="32"/>
  <c r="D24" i="32"/>
  <c r="K23" i="32"/>
  <c r="L23" i="32"/>
  <c r="D42" i="32"/>
  <c r="G42" i="32"/>
  <c r="G36" i="32"/>
  <c r="G28" i="32"/>
  <c r="K24" i="32"/>
  <c r="L24" i="32"/>
  <c r="D27" i="32"/>
  <c r="G44" i="32"/>
  <c r="G30" i="32"/>
  <c r="K25" i="32"/>
  <c r="L25" i="32"/>
  <c r="D44" i="32"/>
  <c r="K26" i="32"/>
  <c r="L26" i="32"/>
  <c r="G26" i="32"/>
  <c r="G48" i="32"/>
  <c r="K27" i="32"/>
  <c r="G29" i="32"/>
  <c r="L27" i="32"/>
  <c r="D18" i="32"/>
  <c r="K28" i="32"/>
  <c r="M28" i="32"/>
  <c r="L28" i="32"/>
  <c r="D22" i="32"/>
  <c r="K29" i="32"/>
  <c r="L29" i="32"/>
  <c r="D23" i="32"/>
  <c r="K30" i="32"/>
  <c r="L30" i="32"/>
  <c r="D31" i="32"/>
  <c r="K31" i="32"/>
  <c r="L31" i="32"/>
  <c r="D20" i="32"/>
  <c r="K32" i="32"/>
  <c r="M32" i="32" s="1"/>
  <c r="L32" i="32"/>
  <c r="D36" i="32"/>
  <c r="G33" i="32"/>
  <c r="M33" i="32" s="1"/>
  <c r="K33" i="32"/>
  <c r="L33" i="32"/>
  <c r="D25" i="32"/>
  <c r="K34" i="32"/>
  <c r="M34" i="32" s="1"/>
  <c r="L34" i="32"/>
  <c r="G34" i="32"/>
  <c r="D21" i="32"/>
  <c r="K35" i="32"/>
  <c r="G35" i="32"/>
  <c r="L35" i="32"/>
  <c r="D28" i="32"/>
  <c r="K36" i="32"/>
  <c r="M36" i="32" s="1"/>
  <c r="L36" i="32"/>
  <c r="D30" i="32"/>
  <c r="K37" i="32"/>
  <c r="L37" i="32"/>
  <c r="D29" i="32"/>
  <c r="M38" i="32"/>
  <c r="K38" i="32"/>
  <c r="L38" i="32"/>
  <c r="D16" i="32"/>
  <c r="K39" i="32"/>
  <c r="M39" i="32" s="1"/>
  <c r="L39" i="32"/>
  <c r="G46" i="32"/>
  <c r="D17" i="32"/>
  <c r="K40" i="32"/>
  <c r="M40" i="32" s="1"/>
  <c r="L40" i="32"/>
  <c r="D46" i="32"/>
  <c r="K41" i="32"/>
  <c r="L41" i="32"/>
  <c r="D19" i="32"/>
  <c r="K42" i="32"/>
  <c r="L42" i="32"/>
  <c r="D26" i="32"/>
  <c r="K43" i="32"/>
  <c r="G43" i="32"/>
  <c r="L43" i="32"/>
  <c r="D33" i="32"/>
  <c r="K44" i="32"/>
  <c r="L44" i="32"/>
  <c r="D43" i="32"/>
  <c r="K45" i="32"/>
  <c r="L45" i="32"/>
  <c r="G45" i="32"/>
  <c r="D34" i="32"/>
  <c r="K46" i="32"/>
  <c r="L46" i="32"/>
  <c r="D35" i="32"/>
  <c r="K47" i="32"/>
  <c r="M47" i="32"/>
  <c r="L47" i="32"/>
  <c r="D45" i="32"/>
  <c r="K48" i="32"/>
  <c r="M48" i="32"/>
  <c r="L48" i="32"/>
  <c r="D49" i="32"/>
  <c r="G49" i="32"/>
  <c r="K49" i="32"/>
  <c r="L49" i="32"/>
  <c r="D20" i="29"/>
  <c r="G20" i="29"/>
  <c r="G19" i="29"/>
  <c r="M19" i="29" s="1"/>
  <c r="G18" i="29"/>
  <c r="G16" i="29"/>
  <c r="M16" i="29"/>
  <c r="K16" i="29"/>
  <c r="L16" i="29"/>
  <c r="D19" i="29"/>
  <c r="K17" i="29"/>
  <c r="L17" i="29"/>
  <c r="G17" i="29"/>
  <c r="M17" i="29" s="1"/>
  <c r="D27" i="29"/>
  <c r="G27" i="29"/>
  <c r="M27" i="29" s="1"/>
  <c r="K18" i="29"/>
  <c r="M18" i="29" s="1"/>
  <c r="L18" i="29"/>
  <c r="D28" i="29"/>
  <c r="G28" i="29"/>
  <c r="K19" i="29"/>
  <c r="L19" i="29"/>
  <c r="D18" i="29"/>
  <c r="K20" i="29"/>
  <c r="M20" i="29" s="1"/>
  <c r="L20" i="29"/>
  <c r="D29" i="29"/>
  <c r="G29" i="29"/>
  <c r="M29" i="29" s="1"/>
  <c r="K21" i="29"/>
  <c r="G22" i="29"/>
  <c r="M22" i="29" s="1"/>
  <c r="G21" i="29"/>
  <c r="M21" i="29"/>
  <c r="L21" i="29"/>
  <c r="D16" i="29"/>
  <c r="G25" i="29"/>
  <c r="M25" i="29"/>
  <c r="G23" i="29"/>
  <c r="K22" i="29"/>
  <c r="L22" i="29"/>
  <c r="D17" i="29"/>
  <c r="K23" i="29"/>
  <c r="M23" i="29" s="1"/>
  <c r="L23" i="29"/>
  <c r="D25" i="29"/>
  <c r="G24" i="29"/>
  <c r="M24" i="29" s="1"/>
  <c r="K24" i="29"/>
  <c r="L24" i="29"/>
  <c r="D22" i="29"/>
  <c r="K25" i="29"/>
  <c r="L25" i="29"/>
  <c r="D30" i="29"/>
  <c r="G30" i="29"/>
  <c r="M30" i="29" s="1"/>
  <c r="G26" i="29"/>
  <c r="M26" i="29"/>
  <c r="K26" i="29"/>
  <c r="L26" i="29"/>
  <c r="D23" i="29"/>
  <c r="K27" i="29"/>
  <c r="L27" i="29"/>
  <c r="D31" i="29"/>
  <c r="G31" i="29"/>
  <c r="M31" i="29" s="1"/>
  <c r="K28" i="29"/>
  <c r="M28" i="29" s="1"/>
  <c r="L28" i="29"/>
  <c r="D24" i="29"/>
  <c r="K29" i="29"/>
  <c r="L29" i="29"/>
  <c r="D21" i="29"/>
  <c r="K30" i="29"/>
  <c r="L30" i="29"/>
  <c r="D32" i="29"/>
  <c r="G32" i="29"/>
  <c r="M32" i="29" s="1"/>
  <c r="K31" i="29"/>
  <c r="L31" i="29"/>
  <c r="D26" i="29"/>
  <c r="K32" i="29"/>
  <c r="L32" i="29"/>
  <c r="D33" i="29"/>
  <c r="G33" i="29"/>
  <c r="M33" i="29" s="1"/>
  <c r="K33" i="29"/>
  <c r="L33" i="29"/>
  <c r="D29" i="30"/>
  <c r="G29" i="30"/>
  <c r="G21" i="30"/>
  <c r="G16" i="30"/>
  <c r="M16" i="30" s="1"/>
  <c r="K16" i="30"/>
  <c r="L16" i="30"/>
  <c r="D21" i="30"/>
  <c r="G25" i="30"/>
  <c r="G20" i="30"/>
  <c r="M20" i="30" s="1"/>
  <c r="G18" i="30"/>
  <c r="G17" i="30"/>
  <c r="M17" i="30" s="1"/>
  <c r="K17" i="30"/>
  <c r="L17" i="30"/>
  <c r="D25" i="30"/>
  <c r="K18" i="30"/>
  <c r="L18" i="30"/>
  <c r="G19" i="30"/>
  <c r="M19" i="30"/>
  <c r="D20" i="30"/>
  <c r="K19" i="30"/>
  <c r="G23" i="30"/>
  <c r="M23" i="30"/>
  <c r="G22" i="30"/>
  <c r="M22" i="30" s="1"/>
  <c r="L19" i="30"/>
  <c r="D16" i="30"/>
  <c r="G27" i="30"/>
  <c r="M27" i="30" s="1"/>
  <c r="K20" i="30"/>
  <c r="L20" i="30"/>
  <c r="D30" i="30"/>
  <c r="G30" i="30"/>
  <c r="K21" i="30"/>
  <c r="L21" i="30"/>
  <c r="G24" i="30"/>
  <c r="D27" i="30"/>
  <c r="K22" i="30"/>
  <c r="L22" i="30"/>
  <c r="D31" i="30"/>
  <c r="G31" i="30"/>
  <c r="K23" i="30"/>
  <c r="L23" i="30"/>
  <c r="G40" i="30"/>
  <c r="M40" i="30" s="1"/>
  <c r="G28" i="30"/>
  <c r="G26" i="30"/>
  <c r="K24" i="30"/>
  <c r="M24" i="30" s="1"/>
  <c r="L24" i="30"/>
  <c r="D37" i="30"/>
  <c r="G37" i="30"/>
  <c r="K25" i="30"/>
  <c r="L25" i="30"/>
  <c r="D23" i="30"/>
  <c r="K26" i="30"/>
  <c r="M26" i="30" s="1"/>
  <c r="L26" i="30"/>
  <c r="D24" i="30"/>
  <c r="K27" i="30"/>
  <c r="L27" i="30"/>
  <c r="D22" i="30"/>
  <c r="G32" i="30"/>
  <c r="K28" i="30"/>
  <c r="M28" i="30" s="1"/>
  <c r="L28" i="30"/>
  <c r="D32" i="30"/>
  <c r="K29" i="30"/>
  <c r="L29" i="30"/>
  <c r="K30" i="30"/>
  <c r="M30" i="30"/>
  <c r="L30" i="30"/>
  <c r="D18" i="30"/>
  <c r="K31" i="30"/>
  <c r="M31" i="30"/>
  <c r="G34" i="30"/>
  <c r="L31" i="30"/>
  <c r="D38" i="30"/>
  <c r="G38" i="30"/>
  <c r="M38" i="30" s="1"/>
  <c r="G33" i="30"/>
  <c r="K32" i="30"/>
  <c r="M32" i="30" s="1"/>
  <c r="L32" i="30"/>
  <c r="D34" i="30"/>
  <c r="K33" i="30"/>
  <c r="M33" i="30" s="1"/>
  <c r="L33" i="30"/>
  <c r="D26" i="30"/>
  <c r="K34" i="30"/>
  <c r="M34" i="30" s="1"/>
  <c r="L34" i="30"/>
  <c r="D19" i="30"/>
  <c r="K35" i="30"/>
  <c r="G35" i="30"/>
  <c r="M35" i="30" s="1"/>
  <c r="L35" i="30"/>
  <c r="G36" i="30"/>
  <c r="K36" i="30"/>
  <c r="L36" i="30"/>
  <c r="D35" i="30"/>
  <c r="K37" i="30"/>
  <c r="L37" i="30"/>
  <c r="D17" i="30"/>
  <c r="K38" i="30"/>
  <c r="L38" i="30"/>
  <c r="D39" i="30"/>
  <c r="G39" i="30"/>
  <c r="K39" i="30"/>
  <c r="L39" i="30"/>
  <c r="D36" i="30"/>
  <c r="K40" i="30"/>
  <c r="L40" i="30"/>
  <c r="D41" i="30"/>
  <c r="G41" i="30"/>
  <c r="K41" i="30"/>
  <c r="M41" i="30" s="1"/>
  <c r="L41" i="30"/>
  <c r="M41" i="28"/>
  <c r="M29" i="32"/>
  <c r="M42" i="32"/>
  <c r="M20" i="32"/>
  <c r="M22" i="32"/>
  <c r="M44" i="32"/>
  <c r="M17" i="32"/>
  <c r="M37" i="30" l="1"/>
  <c r="M18" i="30"/>
  <c r="M39" i="30"/>
  <c r="M36" i="30"/>
  <c r="M29" i="30"/>
  <c r="M21" i="30"/>
  <c r="M25" i="30"/>
  <c r="M49" i="32"/>
  <c r="M26" i="32"/>
  <c r="M30" i="32"/>
  <c r="M24" i="32"/>
  <c r="M18" i="32"/>
  <c r="M44" i="28"/>
  <c r="M34" i="28"/>
  <c r="M32" i="28"/>
  <c r="M22" i="28"/>
  <c r="M45" i="32"/>
  <c r="M46" i="32"/>
  <c r="M30" i="28"/>
  <c r="M24" i="28"/>
  <c r="M17" i="28"/>
  <c r="M43" i="32"/>
  <c r="M37" i="32"/>
  <c r="M35" i="32"/>
  <c r="M23" i="32"/>
  <c r="M25" i="32"/>
  <c r="M16" i="32"/>
</calcChain>
</file>

<file path=xl/sharedStrings.xml><?xml version="1.0" encoding="utf-8"?>
<sst xmlns="http://schemas.openxmlformats.org/spreadsheetml/2006/main" count="850" uniqueCount="312">
  <si>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</si>
  <si>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</si>
  <si>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</si>
  <si>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</si>
  <si>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</si>
  <si>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</si>
  <si>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</si>
  <si>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</si>
  <si>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</si>
  <si>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GES.ENDE</t>
  </si>
  <si>
    <t xml:space="preserve">  </t>
  </si>
  <si>
    <t>VORENTSCH.</t>
  </si>
  <si>
    <t>J/N</t>
  </si>
  <si>
    <t>Teiln</t>
  </si>
  <si>
    <t>CZADEK Karl</t>
  </si>
  <si>
    <t>SMETANA Friedrich</t>
  </si>
  <si>
    <t>GALLHART Bruno</t>
  </si>
  <si>
    <t>SKV PSK</t>
  </si>
  <si>
    <t>BREZINA Walter</t>
  </si>
  <si>
    <t>JÄGER Roman</t>
  </si>
  <si>
    <t>MÜLLER Erhart</t>
  </si>
  <si>
    <t>BRAUN Herbert</t>
  </si>
  <si>
    <t>DONHOFER Leopold</t>
  </si>
  <si>
    <t>PREIDELT Leopold</t>
  </si>
  <si>
    <t>KSK WGKK</t>
  </si>
  <si>
    <t>ROHM Walter</t>
  </si>
  <si>
    <t>KRZYZANOWSKI Raimund</t>
  </si>
  <si>
    <t>WAGNER Peter</t>
  </si>
  <si>
    <t>ANDERS-KRAUS Martin</t>
  </si>
  <si>
    <t>ORF</t>
  </si>
  <si>
    <t>GÄRTNER Friedrich</t>
  </si>
  <si>
    <t>FRAISS Peter</t>
  </si>
  <si>
    <t>PÖLZLBAUER Manfred</t>
  </si>
  <si>
    <t>ESV OeNB</t>
  </si>
  <si>
    <t>HABERL Petra</t>
  </si>
  <si>
    <t>SEPER Karin</t>
  </si>
  <si>
    <t>HABERL Yvonne</t>
  </si>
  <si>
    <t>SCHONER Veronika</t>
  </si>
  <si>
    <t>RISCHANEK Monika</t>
  </si>
  <si>
    <t>BINDER Alexandra</t>
  </si>
  <si>
    <t>FROSCHAUER Hilde</t>
  </si>
  <si>
    <t>SCHICKER Maria</t>
  </si>
  <si>
    <t>PIMPERL Elisabeth</t>
  </si>
  <si>
    <t>ZECHMANN Christa</t>
  </si>
  <si>
    <t>THÜRINGER Carol</t>
  </si>
  <si>
    <t>HABERL Carina</t>
  </si>
  <si>
    <t>DIETL Elfriede</t>
  </si>
  <si>
    <t>SCHNEPF Martina</t>
  </si>
  <si>
    <t>HERDY Gabriele</t>
  </si>
  <si>
    <t>BURGER Veronika</t>
  </si>
  <si>
    <t>NIMMERVOLL-SCHÜTZ Eveline</t>
  </si>
  <si>
    <t>ROTT Daniela</t>
  </si>
  <si>
    <t>SIEDL Elisabeth</t>
  </si>
  <si>
    <t>CERNY Maria</t>
  </si>
  <si>
    <t>MIGLES Drago</t>
  </si>
  <si>
    <t>SCHWARZER Andreas</t>
  </si>
  <si>
    <t>SCHUBERT Thomas</t>
  </si>
  <si>
    <t>LOIDL Josef</t>
  </si>
  <si>
    <t>MAYERHOFER Wolfgang</t>
  </si>
  <si>
    <t>HUBAL Herbert</t>
  </si>
  <si>
    <t>LANGER Rudolf</t>
  </si>
  <si>
    <t>MAUCHA Herbert</t>
  </si>
  <si>
    <t>HÖRMANN Manfred</t>
  </si>
  <si>
    <t>HOLINKA Franz</t>
  </si>
  <si>
    <t>KOHLHOFER Gerhard</t>
  </si>
  <si>
    <t>DULIC Bela</t>
  </si>
  <si>
    <t>JAMBRICH Eduard</t>
  </si>
  <si>
    <t>SCHLAUSS Bernhard</t>
  </si>
  <si>
    <t>BLÜMEL Ernst</t>
  </si>
  <si>
    <t>SEIDL Johann</t>
  </si>
  <si>
    <t>STERLING Werner</t>
  </si>
  <si>
    <t>KARAS Roland</t>
  </si>
  <si>
    <t>KAHR Josef</t>
  </si>
  <si>
    <t>BLASCHEK Michael</t>
  </si>
  <si>
    <t>MISAR Ernst</t>
  </si>
  <si>
    <t>TREJTNAR Ronald</t>
  </si>
  <si>
    <t>BAUER Andreas</t>
  </si>
  <si>
    <t>HÖRMANN Philipp</t>
  </si>
  <si>
    <t>HASLINGER Harald</t>
  </si>
  <si>
    <t>NEUBAUER Martin</t>
  </si>
  <si>
    <t>GRATZL Norbert</t>
  </si>
  <si>
    <t>EIGNER Werner</t>
  </si>
  <si>
    <t>KEMETTER Alfred</t>
  </si>
  <si>
    <t>NOVAK Thomas</t>
  </si>
  <si>
    <t>HIRSCHMUGL Christian</t>
  </si>
  <si>
    <t>PIMPERL Herbert</t>
  </si>
  <si>
    <t>STEINER Helmut</t>
  </si>
  <si>
    <t>SCHRENK Gerhard</t>
  </si>
  <si>
    <t>PLOUB Silvia</t>
  </si>
  <si>
    <t>NIKIC Goran</t>
  </si>
  <si>
    <t>PIMPERL Johannes</t>
  </si>
  <si>
    <t>PRESSL Johann</t>
  </si>
  <si>
    <t>KÖLLNER Johann</t>
  </si>
  <si>
    <t>ROTT Peter</t>
  </si>
  <si>
    <t>ROUPEC Gerhard</t>
  </si>
  <si>
    <t>PERNOLD Werner</t>
  </si>
  <si>
    <t>RAUCH Gerald</t>
  </si>
  <si>
    <t>LASSY Andreas</t>
  </si>
  <si>
    <t>WILLEBRANDT Heinz</t>
  </si>
  <si>
    <t>SLATNER Andreas</t>
  </si>
  <si>
    <t>BLASER Peter</t>
  </si>
  <si>
    <t>SCHNEIDER Josef</t>
  </si>
  <si>
    <t>BROZEK Sonja</t>
  </si>
  <si>
    <t>WESTERMAYER Gerald</t>
  </si>
  <si>
    <t>PECENY Andreas</t>
  </si>
  <si>
    <t>FRANZ Horst</t>
  </si>
  <si>
    <t>EDLINGER Florian</t>
  </si>
  <si>
    <t>STEININGER Franz</t>
  </si>
  <si>
    <t>HÖFLER Alfred</t>
  </si>
  <si>
    <t>CERNY Nadine</t>
  </si>
  <si>
    <t>SVERWEIS(A1;tab;2;FALSCH)</t>
  </si>
  <si>
    <t>DUZICAN Stefan</t>
  </si>
  <si>
    <t>KSK Kaiser Bier</t>
  </si>
  <si>
    <t>KAMARAD Roland</t>
  </si>
  <si>
    <t>MATANOVIC Drazen</t>
  </si>
  <si>
    <t>MOLD Gerhard</t>
  </si>
  <si>
    <t>OCHS Markus</t>
  </si>
  <si>
    <t>RIBAR Gerhard</t>
  </si>
  <si>
    <t>SCHREINER Wilhelm</t>
  </si>
  <si>
    <t>SKAZLIC Dragan</t>
  </si>
  <si>
    <t>STÖGER Bernhard</t>
  </si>
  <si>
    <t>ZANONI Helmut</t>
  </si>
  <si>
    <t>ESV Wien FJB</t>
  </si>
  <si>
    <t>FANGL Franz</t>
  </si>
  <si>
    <t>HAIDER Harald</t>
  </si>
  <si>
    <t>MAUER Rudolf</t>
  </si>
  <si>
    <t>STERLING Harald</t>
  </si>
  <si>
    <t>HARDER Natalie Nadja</t>
  </si>
  <si>
    <t>KW Simmering</t>
  </si>
  <si>
    <t>BRYCH Walter</t>
  </si>
  <si>
    <t>BOISITS Andreas</t>
  </si>
  <si>
    <t>STRAKA Werner</t>
  </si>
  <si>
    <t>SVADLENA Franz, sen.</t>
  </si>
  <si>
    <t>FRÖHLICH Walter</t>
  </si>
  <si>
    <t>KARACS Johann</t>
  </si>
  <si>
    <t>RISCHANEK Eveline</t>
  </si>
  <si>
    <t>FRÜHSTÜCK Christina</t>
  </si>
  <si>
    <t>STÖCKL Karl</t>
  </si>
  <si>
    <t>NEUNTEUFL Johann</t>
  </si>
  <si>
    <t>SCHONER Georg</t>
  </si>
  <si>
    <t>VOITA Wilhelm</t>
  </si>
  <si>
    <t>AURINGER Gerhard</t>
  </si>
  <si>
    <t>Wienstrom Dion</t>
  </si>
  <si>
    <t>SCHMID Karl</t>
  </si>
  <si>
    <t>ONDRACEK Friedrich</t>
  </si>
  <si>
    <t>KOVAR Michaela</t>
  </si>
  <si>
    <t>SCHALLER Gerhard</t>
  </si>
  <si>
    <t>WETZL Franz</t>
  </si>
  <si>
    <t>BITTERMANN Alfred</t>
  </si>
  <si>
    <t>LEINER Gerhard</t>
  </si>
  <si>
    <t>BIBER Michael</t>
  </si>
  <si>
    <t>LINZER Ferdinand</t>
  </si>
  <si>
    <t>LINZER Margarete</t>
  </si>
  <si>
    <t>MERL Thomas</t>
  </si>
  <si>
    <t>ZIEGER Hans</t>
  </si>
  <si>
    <t>BLANARIK Karl</t>
  </si>
  <si>
    <t>BSC Schwechat</t>
  </si>
  <si>
    <t>FLECK Walter</t>
  </si>
  <si>
    <t>GAAL Tibor</t>
  </si>
  <si>
    <t>GRASSL Karl</t>
  </si>
  <si>
    <t>HAHNER Michael</t>
  </si>
  <si>
    <t>KOHLHOFER Manuela</t>
  </si>
  <si>
    <t>PRASSMAIER Johann</t>
  </si>
  <si>
    <t>PUTZ Roland</t>
  </si>
  <si>
    <t>SCHULZ Gertrude</t>
  </si>
  <si>
    <t>STIDL Erich</t>
  </si>
  <si>
    <t>WUNDERER Manfred</t>
  </si>
  <si>
    <t>PAVLOVSKY Franz</t>
  </si>
  <si>
    <t>KC Wien Süd/Ost</t>
  </si>
  <si>
    <t>HAINZ Eduard</t>
  </si>
  <si>
    <t>FICHTINGER Johann</t>
  </si>
  <si>
    <t>SCHNEPF Heinz</t>
  </si>
  <si>
    <t>SCHILLING Michael</t>
  </si>
  <si>
    <t>FICHTENBAUER Monika</t>
  </si>
  <si>
    <t>SIEDL Ernst</t>
  </si>
  <si>
    <t>SIERLINGER Johann</t>
  </si>
  <si>
    <t>BREZOVSKI Zoltan</t>
  </si>
  <si>
    <t>NORTH Heinz</t>
  </si>
  <si>
    <t>PARADEISZ Gerhard</t>
  </si>
  <si>
    <t>GERI Thomas</t>
  </si>
  <si>
    <t>PERNDORFER Horst</t>
  </si>
  <si>
    <t>BUS Daniela</t>
  </si>
  <si>
    <t>TAUBER Franz</t>
  </si>
  <si>
    <t>REITNER Roman</t>
  </si>
  <si>
    <t>VEROVNIK Cornelia</t>
  </si>
  <si>
    <t>ZAVARKO Josef</t>
  </si>
  <si>
    <t>PROKSCH Herbert</t>
  </si>
  <si>
    <t>BAHMER Richard</t>
  </si>
  <si>
    <t>BANHOLZER Margit</t>
  </si>
  <si>
    <t>POLAINKO Hermann</t>
  </si>
  <si>
    <t>REGELSBERGER Johannes</t>
  </si>
  <si>
    <t>SCHMELZER Christian</t>
  </si>
  <si>
    <t>SCHWARZER Margit</t>
  </si>
  <si>
    <t>SULGAN Hans</t>
  </si>
  <si>
    <t>WASSER Wolfgang</t>
  </si>
  <si>
    <t>KLOIBER Doris</t>
  </si>
  <si>
    <t>DORNER Josef</t>
  </si>
  <si>
    <t>ERTL Gerald</t>
  </si>
  <si>
    <t>HABITZL Walter</t>
  </si>
  <si>
    <t>KEFEDER Inge</t>
  </si>
  <si>
    <t>PFEIFFER Gerhard</t>
  </si>
  <si>
    <t>PFEIFFER Thomas</t>
  </si>
  <si>
    <t>PETERS Peter</t>
  </si>
  <si>
    <t>PÖLZLBAUER Erna</t>
  </si>
  <si>
    <t>WUSTINGER Herbert</t>
  </si>
  <si>
    <t>KEFEDER Rudolf</t>
  </si>
  <si>
    <t>BERGER Karlheinz</t>
  </si>
  <si>
    <t>NOWAK Wolfgang</t>
  </si>
  <si>
    <t>PFEILER Alexander</t>
  </si>
  <si>
    <t>REITMAYER Rene</t>
  </si>
  <si>
    <t>HAMMER Inge</t>
  </si>
  <si>
    <t>HAMMER Johann</t>
  </si>
  <si>
    <t>HAUER Helmut</t>
  </si>
  <si>
    <t>ZEDERBAUER Karl, jun</t>
  </si>
  <si>
    <t>KRIEGLER Johann</t>
  </si>
  <si>
    <t>SANTA Paul</t>
  </si>
  <si>
    <t>ZEDERBAUER Karl, sen</t>
  </si>
  <si>
    <t>PRECHTL Anna</t>
  </si>
  <si>
    <t>Borealis</t>
  </si>
  <si>
    <t>PANNOS Gerhard</t>
  </si>
  <si>
    <t>DIVIS Herbert</t>
  </si>
  <si>
    <t>SKOCZEN Mariusz</t>
  </si>
  <si>
    <t>BRENDINGER Sieglinde</t>
  </si>
  <si>
    <t>SEILERBECK Michael</t>
  </si>
  <si>
    <t>SARIASLANI Ali</t>
  </si>
  <si>
    <t>FUX Helmut</t>
  </si>
  <si>
    <t>HORVATH Peter</t>
  </si>
  <si>
    <t>FEDERHOFER Hans</t>
  </si>
  <si>
    <t>ZOFFMANN Johann</t>
  </si>
  <si>
    <t>KODERHOLD Rudolfine</t>
  </si>
  <si>
    <t>KODERHOLD Kurt</t>
  </si>
  <si>
    <t>RATH Dominik</t>
  </si>
  <si>
    <t>RISNAR Leopold</t>
  </si>
  <si>
    <t>RATH Karin</t>
  </si>
  <si>
    <t>GRUBER Helga</t>
  </si>
  <si>
    <t>LAURINTYTÄR Lauri Raphael</t>
  </si>
  <si>
    <t>ANGER Friedrich</t>
  </si>
  <si>
    <t>BARTHELEMY Christian</t>
  </si>
  <si>
    <t>MESSERSCHMIDT Hermann</t>
  </si>
  <si>
    <t>Polizei Favoriten</t>
  </si>
  <si>
    <t>KÜHSCHITZ Norbert</t>
  </si>
  <si>
    <t>NEUBAUER Johannes</t>
  </si>
  <si>
    <t>PRÜGGER Philipp</t>
  </si>
  <si>
    <t>FELIX Christopher</t>
  </si>
  <si>
    <t>FISCHER Karl</t>
  </si>
  <si>
    <t>DALLAPOZZA Herbert</t>
  </si>
  <si>
    <t>HANTA Johann</t>
  </si>
  <si>
    <t>EDLINGER Gerhard</t>
  </si>
  <si>
    <t>KERPER Roman</t>
  </si>
  <si>
    <t>Wienstrom BGS</t>
  </si>
  <si>
    <t>DOMNANICH Katharina</t>
  </si>
  <si>
    <t>GALAT Heinz</t>
  </si>
  <si>
    <t>TREJTNAR Andreas</t>
  </si>
  <si>
    <t>PISCHINGER Helmut</t>
  </si>
  <si>
    <t>STOITZNER Rene</t>
  </si>
  <si>
    <t>SCHINDLER Wolfgang</t>
  </si>
  <si>
    <t>SCHICKER Wilhelm</t>
  </si>
  <si>
    <t>CHALUPA Erich</t>
  </si>
  <si>
    <t>POUSEK Norbert</t>
  </si>
  <si>
    <t>SCHNEIDER Roman</t>
  </si>
  <si>
    <t>FRENZEL Michael</t>
  </si>
  <si>
    <t>MOSER Wolfgang</t>
  </si>
  <si>
    <t>PAVLICEK Karl</t>
  </si>
  <si>
    <t>WONIAFKA Michael</t>
  </si>
  <si>
    <t>GRUBER Anton</t>
  </si>
  <si>
    <t>KOLLER - PIMPERL Tanja</t>
  </si>
  <si>
    <t>Hauptkläranlage Wien</t>
  </si>
  <si>
    <t>LEDOLTER Herbert</t>
  </si>
  <si>
    <t>TAKACS Andreas</t>
  </si>
  <si>
    <t>RISCHANEK Klaus</t>
  </si>
  <si>
    <t>BAUER Johann</t>
  </si>
  <si>
    <t>WAT Liesing</t>
  </si>
  <si>
    <t>FRITZ Leonhard</t>
  </si>
  <si>
    <t>GEBHARD Ludwig</t>
  </si>
  <si>
    <t>JAKOB Christian</t>
  </si>
  <si>
    <t>REICH Josef</t>
  </si>
  <si>
    <t>SEITZ Walter</t>
  </si>
  <si>
    <t>SLADEK Viktor</t>
  </si>
  <si>
    <t>STILLER Martin</t>
  </si>
  <si>
    <t>TAUBER Ludwig</t>
  </si>
  <si>
    <t>TOMAJEK Rudolf</t>
  </si>
  <si>
    <t>VOLLBAUER Franz</t>
  </si>
  <si>
    <t>KOCSKA Helmut</t>
  </si>
  <si>
    <t>MAYER Johann</t>
  </si>
  <si>
    <t>KC Lowi</t>
  </si>
  <si>
    <t>ZECHMANN Peter</t>
  </si>
  <si>
    <t>LOTTES Christian</t>
  </si>
  <si>
    <t>KOZLIK Annelies</t>
  </si>
  <si>
    <t>PINITSCH Lothar</t>
  </si>
  <si>
    <t>BINDER Christine</t>
  </si>
  <si>
    <t>BÖCK Peter</t>
  </si>
  <si>
    <t>ONDRACEK Barbara</t>
  </si>
  <si>
    <t>VRANA Othmar</t>
  </si>
  <si>
    <t>HRDLICZKA Georg</t>
  </si>
  <si>
    <t>AUBÖCK Hubert</t>
  </si>
  <si>
    <t>KLZ Stadthalle NXP</t>
  </si>
  <si>
    <t>KAFKA Ernst</t>
  </si>
  <si>
    <t>SIMULAK Josef</t>
  </si>
  <si>
    <t>SIMULAK Silvia</t>
  </si>
  <si>
    <t>STEINER Simon</t>
  </si>
  <si>
    <t>BILEK Leopold</t>
  </si>
  <si>
    <t>SCHNABL Mario</t>
  </si>
  <si>
    <t>MARTINU Wilhelm</t>
  </si>
  <si>
    <t>BLÖSEL Johann</t>
  </si>
  <si>
    <t>PARTYKA - BRAUN Gerhard</t>
  </si>
  <si>
    <t>ZECHMANN Markus</t>
  </si>
  <si>
    <t>J</t>
  </si>
  <si>
    <t>N</t>
  </si>
  <si>
    <t>SMETANA Friedrich (26. Wurf w.o.)</t>
  </si>
  <si>
    <t>FISCHER Karl (21. Wurf w.o.)</t>
  </si>
  <si>
    <t>BERGMANN Friedrich</t>
  </si>
  <si>
    <t>PALLESITS 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</si>
</sst>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Arial"/>
    </font>
    <font>
      <sz val="10"/>
      <name val="Arial"/>
    </font>
    <font>
      <b/>
      <sz val="20"/>
      <name val="Arial"/>
    </font>
    <font>
      <b/>
      <sz val="10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</font>
    <font>
      <b/>
      <sz val="16"/>
      <name val="Arial"/>
    </font>
    <font>
      <b/>
      <sz val="14"/>
      <name val="Arial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Border="1"/>
    <xf numFmtId="0" fontId="1" fillId="0" borderId="0" xfId="1" applyBorder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1" fillId="0" borderId="1" xfId="1" applyBorder="1"/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" fillId="0" borderId="1" xfId="1" applyBorder="1" applyAlignment="1">
      <alignment horizontal="centerContinuous"/>
    </xf>
    <xf numFmtId="0" fontId="6" fillId="0" borderId="3" xfId="1" applyFont="1" applyBorder="1"/>
    <xf numFmtId="0" fontId="6" fillId="0" borderId="2" xfId="1" applyFont="1" applyBorder="1" applyAlignment="1">
      <alignment horizontal="centerContinuous"/>
    </xf>
    <xf numFmtId="0" fontId="6" fillId="0" borderId="2" xfId="1" applyFont="1" applyBorder="1"/>
    <xf numFmtId="0" fontId="6" fillId="0" borderId="0" xfId="1" applyFont="1"/>
    <xf numFmtId="0" fontId="9" fillId="0" borderId="0" xfId="1" applyFont="1"/>
    <xf numFmtId="0" fontId="10" fillId="0" borderId="0" xfId="1" applyFont="1"/>
    <xf numFmtId="0" fontId="3" fillId="0" borderId="0" xfId="1" applyFont="1" applyAlignment="1">
      <alignment horizontal="centerContinuous"/>
    </xf>
    <xf numFmtId="0" fontId="1" fillId="0" borderId="4" xfId="1" applyBorder="1"/>
    <xf numFmtId="0" fontId="1" fillId="0" borderId="2" xfId="1" applyBorder="1"/>
    <xf numFmtId="0" fontId="11" fillId="0" borderId="0" xfId="0" applyFont="1"/>
    <xf numFmtId="0" fontId="12" fillId="0" borderId="0" xfId="1" applyFont="1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6" fillId="0" borderId="2" xfId="1" applyFont="1" applyFill="1" applyBorder="1" applyAlignment="1">
      <alignment horizontal="centerContinuous" vertical="center"/>
    </xf>
    <xf numFmtId="0" fontId="5" fillId="0" borderId="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Continuous"/>
    </xf>
    <xf numFmtId="0" fontId="3" fillId="0" borderId="7" xfId="1" applyFont="1" applyBorder="1"/>
    <xf numFmtId="0" fontId="3" fillId="0" borderId="8" xfId="1" applyFont="1" applyBorder="1"/>
    <xf numFmtId="0" fontId="4" fillId="0" borderId="6" xfId="1" applyFont="1" applyBorder="1" applyAlignment="1">
      <alignment horizontal="center"/>
    </xf>
    <xf numFmtId="0" fontId="6" fillId="0" borderId="2" xfId="1" applyFont="1" applyBorder="1" applyAlignment="1"/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2" xfId="1" applyFont="1" applyBorder="1" applyProtection="1"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/>
      <protection locked="0"/>
    </xf>
    <xf numFmtId="0" fontId="6" fillId="0" borderId="2" xfId="1" applyFont="1" applyBorder="1" applyProtection="1">
      <protection locked="0"/>
    </xf>
    <xf numFmtId="0" fontId="13" fillId="0" borderId="2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4" fillId="0" borderId="7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2">
    <cellStyle name="Standard" xfId="0" builtinId="0"/>
    <cellStyle name="Standard_TURNI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66675</xdr:rowOff>
    </xdr:from>
    <xdr:to>
      <xdr:col>12</xdr:col>
      <xdr:colOff>466725</xdr:colOff>
      <xdr:row>4</xdr:row>
      <xdr:rowOff>323850</xdr:rowOff>
    </xdr:to>
    <xdr:sp macro="" textlink="">
      <xdr:nvSpPr>
        <xdr:cNvPr id="30726" name="WordArt 1"/>
        <xdr:cNvSpPr>
          <a:spLocks noChangeArrowheads="1" noChangeShapeType="1" noTextEdit="1"/>
        </xdr:cNvSpPr>
      </xdr:nvSpPr>
      <xdr:spPr bwMode="auto">
        <a:xfrm>
          <a:off x="76200" y="66675"/>
          <a:ext cx="5467350" cy="11144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AT" sz="2000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latin typeface="Arial Black"/>
            </a:rPr>
            <a:t>VORRUNDE BKV EINZELM.</a:t>
          </a:r>
        </a:p>
        <a:p>
          <a:pPr algn="ctr" rtl="0"/>
          <a:r>
            <a:rPr lang="de-AT" sz="2000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latin typeface="Arial Black"/>
            </a:rPr>
            <a:t>200  WURF</a:t>
          </a:r>
        </a:p>
        <a:p>
          <a:pPr algn="ctr" rtl="0"/>
          <a:r>
            <a:rPr lang="de-AT" sz="2000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latin typeface="Arial Black"/>
            </a:rPr>
            <a:t>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12</xdr:col>
      <xdr:colOff>466725</xdr:colOff>
      <xdr:row>4</xdr:row>
      <xdr:rowOff>323850</xdr:rowOff>
    </xdr:to>
    <xdr:sp macro="" textlink="">
      <xdr:nvSpPr>
        <xdr:cNvPr id="18437" name="WordArt 1"/>
        <xdr:cNvSpPr>
          <a:spLocks noChangeArrowheads="1" noChangeShapeType="1" noTextEdit="1"/>
        </xdr:cNvSpPr>
      </xdr:nvSpPr>
      <xdr:spPr bwMode="auto">
        <a:xfrm>
          <a:off x="47625" y="47625"/>
          <a:ext cx="5467350" cy="11334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de-AT" sz="2000" b="0" i="0" u="sng" strike="noStrike" baseline="0">
              <a:solidFill>
                <a:srgbClr val="008000"/>
              </a:solidFill>
              <a:latin typeface="Arial Black"/>
            </a:rPr>
            <a:t>VORRUNDE BKV EINZELM.</a:t>
          </a:r>
        </a:p>
        <a:p>
          <a:pPr algn="ctr" rtl="0">
            <a:defRPr sz="1000"/>
          </a:pPr>
          <a:r>
            <a:rPr lang="de-AT" sz="2000" b="0" i="0" u="sng" strike="noStrike" baseline="0">
              <a:solidFill>
                <a:srgbClr val="008000"/>
              </a:solidFill>
              <a:latin typeface="Arial Black"/>
            </a:rPr>
            <a:t>ALLG  100  WURF</a:t>
          </a:r>
        </a:p>
        <a:p>
          <a:pPr algn="ctr" rtl="0">
            <a:defRPr sz="1000"/>
          </a:pPr>
          <a:r>
            <a:rPr lang="de-AT" sz="2000" b="0" i="0" u="sng" strike="noStrike" baseline="0">
              <a:solidFill>
                <a:srgbClr val="008000"/>
              </a:solidFill>
              <a:latin typeface="Arial Black"/>
            </a:rPr>
            <a:t>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 macro="" textlink="">
      <xdr:nvSpPr>
        <xdr:cNvPr id="19462" name="WordArt 1"/>
        <xdr:cNvSpPr>
          <a:spLocks noChangeArrowheads="1" noChangeShapeType="1" noTextEdit="1"/>
        </xdr:cNvSpPr>
      </xdr:nvSpPr>
      <xdr:spPr bwMode="auto">
        <a:xfrm>
          <a:off x="66675" y="57150"/>
          <a:ext cx="5467350" cy="11334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de-AT" sz="2000" b="0" i="0" u="sng" strike="noStrike" baseline="0">
              <a:solidFill>
                <a:srgbClr val="FF00FF"/>
              </a:solidFill>
              <a:latin typeface="Arial Black"/>
            </a:rPr>
            <a:t>VORRUNDE BKV EINZELM.</a:t>
          </a:r>
        </a:p>
        <a:p>
          <a:pPr algn="ctr" rtl="0">
            <a:defRPr sz="1000"/>
          </a:pPr>
          <a:r>
            <a:rPr lang="de-AT" sz="2000" b="0" i="0" u="sng" strike="noStrike" baseline="0">
              <a:solidFill>
                <a:srgbClr val="FF00FF"/>
              </a:solidFill>
              <a:latin typeface="Arial Black"/>
            </a:rPr>
            <a:t>DAMEN  100  WURF</a:t>
          </a:r>
        </a:p>
        <a:p>
          <a:pPr algn="ctr" rtl="0">
            <a:defRPr sz="1000"/>
          </a:pPr>
          <a:r>
            <a:rPr lang="de-AT" sz="2000" b="0" i="0" u="sng" strike="noStrike" baseline="0">
              <a:solidFill>
                <a:srgbClr val="FF00FF"/>
              </a:solidFill>
              <a:latin typeface="Arial Black"/>
            </a:rPr>
            <a:t>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19050</xdr:rowOff>
    </xdr:to>
    <xdr:sp macro="" textlink="">
      <xdr:nvSpPr>
        <xdr:cNvPr id="20578" name="Line 1"/>
        <xdr:cNvSpPr>
          <a:spLocks noChangeShapeType="1"/>
        </xdr:cNvSpPr>
      </xdr:nvSpPr>
      <xdr:spPr bwMode="auto">
        <a:xfrm>
          <a:off x="4105275" y="2876550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23</xdr:row>
      <xdr:rowOff>9525</xdr:rowOff>
    </xdr:from>
    <xdr:to>
      <xdr:col>10</xdr:col>
      <xdr:colOff>323850</xdr:colOff>
      <xdr:row>23</xdr:row>
      <xdr:rowOff>28575</xdr:rowOff>
    </xdr:to>
    <xdr:sp macro="" textlink="">
      <xdr:nvSpPr>
        <xdr:cNvPr id="20579" name="Line 2"/>
        <xdr:cNvSpPr>
          <a:spLocks noChangeShapeType="1"/>
        </xdr:cNvSpPr>
      </xdr:nvSpPr>
      <xdr:spPr bwMode="auto">
        <a:xfrm flipH="1">
          <a:off x="5076825" y="288607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 macro="" textlink="">
      <xdr:nvSpPr>
        <xdr:cNvPr id="20494" name="WordArt 3"/>
        <xdr:cNvSpPr>
          <a:spLocks noChangeArrowheads="1" noChangeShapeType="1" noTextEdit="1"/>
        </xdr:cNvSpPr>
      </xdr:nvSpPr>
      <xdr:spPr bwMode="auto">
        <a:xfrm>
          <a:off x="66675" y="38100"/>
          <a:ext cx="5467350" cy="11144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de-AT" sz="2000" b="0" i="0" u="sng" strike="noStrike" baseline="0">
              <a:solidFill>
                <a:srgbClr val="808080"/>
              </a:solidFill>
              <a:latin typeface="Arial Black"/>
            </a:rPr>
            <a:t>VORRUNDE BKV EINZELM.</a:t>
          </a:r>
        </a:p>
        <a:p>
          <a:pPr algn="ctr" rtl="0">
            <a:defRPr sz="1000"/>
          </a:pPr>
          <a:r>
            <a:rPr lang="de-AT" sz="2000" b="0" i="0" u="sng" strike="noStrike" baseline="0">
              <a:solidFill>
                <a:srgbClr val="808080"/>
              </a:solidFill>
              <a:latin typeface="Arial Black"/>
            </a:rPr>
            <a:t>SENIOREN  100  WURF</a:t>
          </a:r>
        </a:p>
        <a:p>
          <a:pPr algn="ctr" rtl="0">
            <a:defRPr sz="1000"/>
          </a:pPr>
          <a:r>
            <a:rPr lang="de-AT" sz="2000" b="0" i="0" u="sng" strike="noStrike" baseline="0">
              <a:solidFill>
                <a:srgbClr val="808080"/>
              </a:solidFill>
              <a:latin typeface="Arial Black"/>
            </a:rPr>
            <a:t>2015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19050</xdr:rowOff>
    </xdr:to>
    <xdr:sp macro="" textlink="">
      <xdr:nvSpPr>
        <xdr:cNvPr id="20581" name="Line 4"/>
        <xdr:cNvSpPr>
          <a:spLocks noChangeShapeType="1"/>
        </xdr:cNvSpPr>
      </xdr:nvSpPr>
      <xdr:spPr bwMode="auto">
        <a:xfrm>
          <a:off x="4105275" y="5162550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38</xdr:row>
      <xdr:rowOff>9525</xdr:rowOff>
    </xdr:from>
    <xdr:to>
      <xdr:col>10</xdr:col>
      <xdr:colOff>323850</xdr:colOff>
      <xdr:row>38</xdr:row>
      <xdr:rowOff>28575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 flipH="1">
          <a:off x="5076825" y="517207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20583" name="Line 4"/>
        <xdr:cNvSpPr>
          <a:spLocks noChangeShapeType="1"/>
        </xdr:cNvSpPr>
      </xdr:nvSpPr>
      <xdr:spPr bwMode="auto">
        <a:xfrm>
          <a:off x="4105275" y="3333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20584" name="Line 6"/>
        <xdr:cNvSpPr>
          <a:spLocks noChangeShapeType="1"/>
        </xdr:cNvSpPr>
      </xdr:nvSpPr>
      <xdr:spPr bwMode="auto">
        <a:xfrm>
          <a:off x="4105275" y="3333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51"/>
  <sheetViews>
    <sheetView tabSelected="1" workbookViewId="0">
      <selection activeCell="B49" sqref="B49"/>
    </sheetView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77734375" style="3" customWidth="1"/>
    <col min="15" max="16384" width="8.88671875" style="3"/>
  </cols>
  <sheetData>
    <row r="1" spans="1:13" ht="33.75" customHeight="1" x14ac:dyDescent="0.4">
      <c r="A1" s="1">
        <v>2015</v>
      </c>
      <c r="B1" s="2"/>
      <c r="C1" s="2"/>
      <c r="E1" s="4"/>
      <c r="F1" s="4"/>
      <c r="G1" s="4"/>
      <c r="H1" s="5"/>
    </row>
    <row r="2" spans="1:13" ht="26.25" hidden="1" x14ac:dyDescent="0.4">
      <c r="A2" s="2"/>
      <c r="B2" s="1"/>
      <c r="C2" s="2"/>
      <c r="E2" s="4"/>
      <c r="F2" s="4"/>
      <c r="G2" s="4"/>
      <c r="H2" s="5"/>
    </row>
    <row r="3" spans="1:13" ht="26.25" hidden="1" x14ac:dyDescent="0.4">
      <c r="A3" s="2"/>
      <c r="B3" s="2"/>
      <c r="C3" s="1"/>
      <c r="E3" s="4"/>
      <c r="F3" s="4"/>
      <c r="G3" s="4"/>
      <c r="H3" s="5"/>
    </row>
    <row r="4" spans="1:13" ht="33.75" customHeight="1" x14ac:dyDescent="0.2"/>
    <row r="5" spans="1:13" ht="33.75" customHeight="1" x14ac:dyDescent="0.2"/>
    <row r="6" spans="1:13" ht="30" hidden="1" x14ac:dyDescent="0.4">
      <c r="A6" s="9"/>
      <c r="B6" s="3" t="s">
        <v>10</v>
      </c>
    </row>
    <row r="7" spans="1:13" hidden="1" x14ac:dyDescent="0.2"/>
    <row r="8" spans="1:13" hidden="1" x14ac:dyDescent="0.2"/>
    <row r="9" spans="1:13" hidden="1" x14ac:dyDescent="0.2"/>
    <row r="10" spans="1:13" hidden="1" x14ac:dyDescent="0.2"/>
    <row r="11" spans="1:13" ht="8.25" hidden="1" customHeight="1" x14ac:dyDescent="0.3">
      <c r="A11" s="10" t="s">
        <v>0</v>
      </c>
    </row>
    <row r="12" spans="1:13" ht="6" hidden="1" customHeight="1" x14ac:dyDescent="0.3">
      <c r="A12" s="10"/>
      <c r="B12" s="5"/>
      <c r="C12" s="5"/>
      <c r="D12" s="5"/>
      <c r="E12" s="5"/>
      <c r="F12" s="5"/>
      <c r="G12" s="5"/>
      <c r="H12" s="11"/>
      <c r="I12" s="5"/>
      <c r="J12" s="5"/>
      <c r="K12" s="5"/>
      <c r="L12" s="11"/>
      <c r="M12" s="5"/>
    </row>
    <row r="13" spans="1:13" ht="14.25" customHeight="1" x14ac:dyDescent="0.2">
      <c r="E13" s="42" t="s">
        <v>11</v>
      </c>
      <c r="F13" s="43"/>
      <c r="G13" s="44"/>
      <c r="H13" s="28" t="s">
        <v>13</v>
      </c>
      <c r="I13" s="42" t="s">
        <v>1</v>
      </c>
      <c r="J13" s="43"/>
      <c r="K13" s="44"/>
      <c r="M13" s="28" t="s">
        <v>2</v>
      </c>
    </row>
    <row r="14" spans="1:13" x14ac:dyDescent="0.2">
      <c r="A14" s="12" t="s">
        <v>0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4" t="s">
        <v>8</v>
      </c>
      <c r="H14" s="13" t="s">
        <v>12</v>
      </c>
      <c r="I14" s="13" t="s">
        <v>6</v>
      </c>
      <c r="J14" s="13" t="s">
        <v>7</v>
      </c>
      <c r="K14" s="13" t="s">
        <v>8</v>
      </c>
      <c r="L14" s="14"/>
      <c r="M14" s="8" t="s">
        <v>9</v>
      </c>
    </row>
    <row r="15" spans="1:13" ht="3" customHeight="1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 customHeight="1" x14ac:dyDescent="0.2">
      <c r="B16" s="13">
        <v>1</v>
      </c>
      <c r="C16" s="33" t="s">
        <v>54</v>
      </c>
      <c r="D16" s="25" t="str">
        <f t="shared" ref="D16:D47" si="0">VLOOKUP(C16,tab,2,FALSE)</f>
        <v>KSK Kaiser Bier</v>
      </c>
      <c r="E16" s="36">
        <v>652</v>
      </c>
      <c r="F16" s="36">
        <v>311</v>
      </c>
      <c r="G16" s="26">
        <f t="shared" ref="G16:G47" si="1">SUM(E16:F16)</f>
        <v>963</v>
      </c>
      <c r="H16" s="36" t="s">
        <v>306</v>
      </c>
      <c r="I16" s="35"/>
      <c r="J16" s="35"/>
      <c r="K16" s="26">
        <f t="shared" ref="K16:K47" si="2">SUM(I16:J16)</f>
        <v>0</v>
      </c>
      <c r="L16" s="14">
        <f t="shared" ref="L16:L47" si="3">F16+J16</f>
        <v>311</v>
      </c>
      <c r="M16" s="26">
        <f t="shared" ref="M16:M47" si="4">SUM(G16+K16)</f>
        <v>963</v>
      </c>
    </row>
    <row r="17" spans="2:15" ht="12" customHeight="1" x14ac:dyDescent="0.2">
      <c r="B17" s="13">
        <v>2</v>
      </c>
      <c r="C17" s="33" t="s">
        <v>91</v>
      </c>
      <c r="D17" s="25" t="str">
        <f t="shared" si="0"/>
        <v>ESV OeNB</v>
      </c>
      <c r="E17" s="35">
        <v>614</v>
      </c>
      <c r="F17" s="35">
        <v>324</v>
      </c>
      <c r="G17" s="26">
        <f t="shared" si="1"/>
        <v>938</v>
      </c>
      <c r="H17" s="36" t="s">
        <v>306</v>
      </c>
      <c r="I17" s="35"/>
      <c r="J17" s="35"/>
      <c r="K17" s="26">
        <f t="shared" si="2"/>
        <v>0</v>
      </c>
      <c r="L17" s="14">
        <f t="shared" si="3"/>
        <v>324</v>
      </c>
      <c r="M17" s="26">
        <f t="shared" si="4"/>
        <v>938</v>
      </c>
      <c r="O17" s="15"/>
    </row>
    <row r="18" spans="2:15" ht="12" customHeight="1" x14ac:dyDescent="0.2">
      <c r="B18" s="13">
        <v>3</v>
      </c>
      <c r="C18" s="33" t="s">
        <v>85</v>
      </c>
      <c r="D18" s="25" t="str">
        <f t="shared" si="0"/>
        <v>Hauptkläranlage Wien</v>
      </c>
      <c r="E18" s="35">
        <v>614</v>
      </c>
      <c r="F18" s="35">
        <v>317</v>
      </c>
      <c r="G18" s="26">
        <f t="shared" si="1"/>
        <v>931</v>
      </c>
      <c r="H18" s="36" t="s">
        <v>306</v>
      </c>
      <c r="I18" s="35"/>
      <c r="J18" s="35"/>
      <c r="K18" s="26">
        <f t="shared" si="2"/>
        <v>0</v>
      </c>
      <c r="L18" s="14">
        <f t="shared" si="3"/>
        <v>317</v>
      </c>
      <c r="M18" s="26">
        <f t="shared" si="4"/>
        <v>931</v>
      </c>
    </row>
    <row r="19" spans="2:15" ht="12" customHeight="1" x14ac:dyDescent="0.2">
      <c r="B19" s="13">
        <v>4</v>
      </c>
      <c r="C19" s="33" t="s">
        <v>65</v>
      </c>
      <c r="D19" s="25" t="str">
        <f t="shared" si="0"/>
        <v>Wienstrom Dion</v>
      </c>
      <c r="E19" s="35">
        <v>648</v>
      </c>
      <c r="F19" s="35">
        <v>262</v>
      </c>
      <c r="G19" s="26">
        <f t="shared" si="1"/>
        <v>910</v>
      </c>
      <c r="H19" s="36" t="s">
        <v>306</v>
      </c>
      <c r="I19" s="35"/>
      <c r="J19" s="35"/>
      <c r="K19" s="26">
        <f t="shared" si="2"/>
        <v>0</v>
      </c>
      <c r="L19" s="14">
        <f t="shared" si="3"/>
        <v>262</v>
      </c>
      <c r="M19" s="26">
        <f t="shared" si="4"/>
        <v>910</v>
      </c>
    </row>
    <row r="20" spans="2:15" ht="12" customHeight="1" x14ac:dyDescent="0.2">
      <c r="B20" s="13">
        <v>5</v>
      </c>
      <c r="C20" s="33" t="s">
        <v>174</v>
      </c>
      <c r="D20" s="25" t="str">
        <f t="shared" si="0"/>
        <v>KC Wien Süd/Ost</v>
      </c>
      <c r="E20" s="35">
        <v>613</v>
      </c>
      <c r="F20" s="35">
        <v>290</v>
      </c>
      <c r="G20" s="26">
        <f t="shared" si="1"/>
        <v>903</v>
      </c>
      <c r="H20" s="36" t="s">
        <v>306</v>
      </c>
      <c r="I20" s="35"/>
      <c r="J20" s="35"/>
      <c r="K20" s="26">
        <f t="shared" si="2"/>
        <v>0</v>
      </c>
      <c r="L20" s="14">
        <f t="shared" si="3"/>
        <v>290</v>
      </c>
      <c r="M20" s="26">
        <f t="shared" si="4"/>
        <v>903</v>
      </c>
    </row>
    <row r="21" spans="2:15" ht="12" customHeight="1" x14ac:dyDescent="0.2">
      <c r="B21" s="13">
        <v>6</v>
      </c>
      <c r="C21" s="33" t="s">
        <v>104</v>
      </c>
      <c r="D21" s="25" t="str">
        <f t="shared" si="0"/>
        <v>KLZ Stadthalle NXP</v>
      </c>
      <c r="E21" s="35">
        <v>606</v>
      </c>
      <c r="F21" s="35">
        <v>286</v>
      </c>
      <c r="G21" s="26">
        <f t="shared" si="1"/>
        <v>892</v>
      </c>
      <c r="H21" s="36" t="s">
        <v>306</v>
      </c>
      <c r="I21" s="35"/>
      <c r="J21" s="35"/>
      <c r="K21" s="26">
        <f t="shared" si="2"/>
        <v>0</v>
      </c>
      <c r="L21" s="14">
        <f t="shared" si="3"/>
        <v>286</v>
      </c>
      <c r="M21" s="26">
        <f t="shared" si="4"/>
        <v>892</v>
      </c>
    </row>
    <row r="22" spans="2:15" ht="12" customHeight="1" x14ac:dyDescent="0.2">
      <c r="B22" s="13">
        <v>7</v>
      </c>
      <c r="C22" s="33" t="s">
        <v>90</v>
      </c>
      <c r="D22" s="25" t="str">
        <f t="shared" si="0"/>
        <v>Hauptkläranlage Wien</v>
      </c>
      <c r="E22" s="36">
        <v>615</v>
      </c>
      <c r="F22" s="36">
        <v>274</v>
      </c>
      <c r="G22" s="26">
        <f t="shared" si="1"/>
        <v>889</v>
      </c>
      <c r="H22" s="36" t="s">
        <v>306</v>
      </c>
      <c r="I22" s="35"/>
      <c r="J22" s="35"/>
      <c r="K22" s="26">
        <f t="shared" si="2"/>
        <v>0</v>
      </c>
      <c r="L22" s="14">
        <f t="shared" si="3"/>
        <v>274</v>
      </c>
      <c r="M22" s="26">
        <f t="shared" si="4"/>
        <v>889</v>
      </c>
    </row>
    <row r="23" spans="2:15" ht="12" customHeight="1" x14ac:dyDescent="0.2">
      <c r="B23" s="13">
        <v>8</v>
      </c>
      <c r="C23" s="33" t="s">
        <v>86</v>
      </c>
      <c r="D23" s="25" t="str">
        <f t="shared" si="0"/>
        <v>KC Wien Süd/Ost</v>
      </c>
      <c r="E23" s="35">
        <v>597</v>
      </c>
      <c r="F23" s="35">
        <v>286</v>
      </c>
      <c r="G23" s="26">
        <f t="shared" si="1"/>
        <v>883</v>
      </c>
      <c r="H23" s="36" t="s">
        <v>306</v>
      </c>
      <c r="I23" s="35"/>
      <c r="J23" s="35"/>
      <c r="K23" s="26">
        <f t="shared" si="2"/>
        <v>0</v>
      </c>
      <c r="L23" s="14">
        <f t="shared" si="3"/>
        <v>286</v>
      </c>
      <c r="M23" s="26">
        <f t="shared" si="4"/>
        <v>883</v>
      </c>
    </row>
    <row r="24" spans="2:15" ht="12" customHeight="1" x14ac:dyDescent="0.2">
      <c r="B24" s="13">
        <v>9</v>
      </c>
      <c r="C24" s="33" t="s">
        <v>94</v>
      </c>
      <c r="D24" s="25" t="str">
        <f t="shared" si="0"/>
        <v>SKV PSK</v>
      </c>
      <c r="E24" s="35">
        <v>586</v>
      </c>
      <c r="F24" s="35">
        <v>295</v>
      </c>
      <c r="G24" s="26">
        <f t="shared" si="1"/>
        <v>881</v>
      </c>
      <c r="H24" s="36" t="s">
        <v>306</v>
      </c>
      <c r="I24" s="35"/>
      <c r="J24" s="35"/>
      <c r="K24" s="26">
        <f t="shared" si="2"/>
        <v>0</v>
      </c>
      <c r="L24" s="14">
        <f t="shared" si="3"/>
        <v>295</v>
      </c>
      <c r="M24" s="26">
        <f t="shared" si="4"/>
        <v>881</v>
      </c>
    </row>
    <row r="25" spans="2:15" ht="12" customHeight="1" x14ac:dyDescent="0.2">
      <c r="B25" s="13">
        <v>10</v>
      </c>
      <c r="C25" s="33" t="s">
        <v>171</v>
      </c>
      <c r="D25" s="25" t="str">
        <f t="shared" si="0"/>
        <v>KC Wien Süd/Ost</v>
      </c>
      <c r="E25" s="35">
        <v>590</v>
      </c>
      <c r="F25" s="35">
        <v>279</v>
      </c>
      <c r="G25" s="26">
        <f t="shared" si="1"/>
        <v>869</v>
      </c>
      <c r="H25" s="36" t="s">
        <v>306</v>
      </c>
      <c r="I25" s="35"/>
      <c r="J25" s="35"/>
      <c r="K25" s="26">
        <f t="shared" si="2"/>
        <v>0</v>
      </c>
      <c r="L25" s="14">
        <f t="shared" si="3"/>
        <v>279</v>
      </c>
      <c r="M25" s="26">
        <f t="shared" si="4"/>
        <v>869</v>
      </c>
    </row>
    <row r="26" spans="2:15" ht="12" customHeight="1" x14ac:dyDescent="0.2">
      <c r="B26" s="13">
        <v>11</v>
      </c>
      <c r="C26" s="33" t="s">
        <v>87</v>
      </c>
      <c r="D26" s="25" t="str">
        <f t="shared" si="0"/>
        <v>ESV OeNB</v>
      </c>
      <c r="E26" s="36">
        <v>591</v>
      </c>
      <c r="F26" s="36">
        <v>278</v>
      </c>
      <c r="G26" s="26">
        <f t="shared" si="1"/>
        <v>869</v>
      </c>
      <c r="H26" s="36" t="s">
        <v>306</v>
      </c>
      <c r="I26" s="35"/>
      <c r="J26" s="35"/>
      <c r="K26" s="26">
        <f t="shared" si="2"/>
        <v>0</v>
      </c>
      <c r="L26" s="14">
        <f t="shared" si="3"/>
        <v>278</v>
      </c>
      <c r="M26" s="26">
        <f t="shared" si="4"/>
        <v>869</v>
      </c>
    </row>
    <row r="27" spans="2:15" ht="12" customHeight="1" x14ac:dyDescent="0.2">
      <c r="B27" s="13">
        <v>12</v>
      </c>
      <c r="C27" s="33" t="s">
        <v>97</v>
      </c>
      <c r="D27" s="25" t="str">
        <f t="shared" si="0"/>
        <v>Hauptkläranlage Wien</v>
      </c>
      <c r="E27" s="35">
        <v>586</v>
      </c>
      <c r="F27" s="35">
        <v>279</v>
      </c>
      <c r="G27" s="26">
        <f t="shared" si="1"/>
        <v>865</v>
      </c>
      <c r="H27" s="36" t="s">
        <v>306</v>
      </c>
      <c r="I27" s="35"/>
      <c r="J27" s="35"/>
      <c r="K27" s="26">
        <f t="shared" si="2"/>
        <v>0</v>
      </c>
      <c r="L27" s="14">
        <f t="shared" si="3"/>
        <v>279</v>
      </c>
      <c r="M27" s="26">
        <f t="shared" si="4"/>
        <v>865</v>
      </c>
    </row>
    <row r="28" spans="2:15" ht="12" customHeight="1" x14ac:dyDescent="0.2">
      <c r="B28" s="13">
        <v>13</v>
      </c>
      <c r="C28" s="33" t="s">
        <v>101</v>
      </c>
      <c r="D28" s="25" t="str">
        <f t="shared" si="0"/>
        <v>KLZ Stadthalle NXP</v>
      </c>
      <c r="E28" s="35">
        <v>599</v>
      </c>
      <c r="F28" s="35">
        <v>263</v>
      </c>
      <c r="G28" s="26">
        <f t="shared" si="1"/>
        <v>862</v>
      </c>
      <c r="H28" s="36" t="s">
        <v>306</v>
      </c>
      <c r="I28" s="35"/>
      <c r="J28" s="35"/>
      <c r="K28" s="26">
        <f t="shared" si="2"/>
        <v>0</v>
      </c>
      <c r="L28" s="14">
        <f t="shared" si="3"/>
        <v>263</v>
      </c>
      <c r="M28" s="26">
        <f t="shared" si="4"/>
        <v>862</v>
      </c>
    </row>
    <row r="29" spans="2:15" ht="12" customHeight="1" x14ac:dyDescent="0.2">
      <c r="B29" s="13">
        <v>14</v>
      </c>
      <c r="C29" s="33" t="s">
        <v>206</v>
      </c>
      <c r="D29" s="25" t="str">
        <f t="shared" si="0"/>
        <v>ESV OeNB</v>
      </c>
      <c r="E29" s="35">
        <v>596</v>
      </c>
      <c r="F29" s="35">
        <v>263</v>
      </c>
      <c r="G29" s="26">
        <f t="shared" si="1"/>
        <v>859</v>
      </c>
      <c r="H29" s="36" t="s">
        <v>306</v>
      </c>
      <c r="I29" s="35"/>
      <c r="J29" s="35"/>
      <c r="K29" s="26">
        <f t="shared" si="2"/>
        <v>0</v>
      </c>
      <c r="L29" s="14">
        <f t="shared" si="3"/>
        <v>263</v>
      </c>
      <c r="M29" s="26">
        <f t="shared" si="4"/>
        <v>859</v>
      </c>
    </row>
    <row r="30" spans="2:15" ht="12" customHeight="1" x14ac:dyDescent="0.2">
      <c r="B30" s="13">
        <v>15</v>
      </c>
      <c r="C30" s="33" t="s">
        <v>154</v>
      </c>
      <c r="D30" s="25" t="str">
        <f t="shared" si="0"/>
        <v>Wienstrom Dion</v>
      </c>
      <c r="E30" s="35">
        <v>589</v>
      </c>
      <c r="F30" s="35">
        <v>266</v>
      </c>
      <c r="G30" s="26">
        <f t="shared" si="1"/>
        <v>855</v>
      </c>
      <c r="H30" s="36" t="s">
        <v>306</v>
      </c>
      <c r="I30" s="35"/>
      <c r="J30" s="35"/>
      <c r="K30" s="26">
        <f t="shared" si="2"/>
        <v>0</v>
      </c>
      <c r="L30" s="14">
        <f t="shared" si="3"/>
        <v>266</v>
      </c>
      <c r="M30" s="26">
        <f t="shared" si="4"/>
        <v>855</v>
      </c>
    </row>
    <row r="31" spans="2:15" ht="12" customHeight="1" x14ac:dyDescent="0.2">
      <c r="B31" s="13">
        <v>16</v>
      </c>
      <c r="C31" s="33" t="s">
        <v>102</v>
      </c>
      <c r="D31" s="25" t="str">
        <f t="shared" si="0"/>
        <v>KLZ Stadthalle NXP</v>
      </c>
      <c r="E31" s="36">
        <v>603</v>
      </c>
      <c r="F31" s="36">
        <v>252</v>
      </c>
      <c r="G31" s="26">
        <f t="shared" si="1"/>
        <v>855</v>
      </c>
      <c r="H31" s="36" t="s">
        <v>306</v>
      </c>
      <c r="I31" s="36"/>
      <c r="J31" s="36"/>
      <c r="K31" s="26">
        <f t="shared" si="2"/>
        <v>0</v>
      </c>
      <c r="L31" s="14">
        <f t="shared" si="3"/>
        <v>252</v>
      </c>
      <c r="M31" s="26">
        <f t="shared" si="4"/>
        <v>855</v>
      </c>
    </row>
    <row r="32" spans="2:15" ht="12" customHeight="1" x14ac:dyDescent="0.2">
      <c r="B32" s="13">
        <v>17</v>
      </c>
      <c r="C32" s="33" t="s">
        <v>267</v>
      </c>
      <c r="D32" s="25" t="str">
        <f t="shared" si="0"/>
        <v>Hauptkläranlage Wien</v>
      </c>
      <c r="E32" s="36">
        <v>599</v>
      </c>
      <c r="F32" s="36">
        <v>254</v>
      </c>
      <c r="G32" s="26">
        <f t="shared" si="1"/>
        <v>853</v>
      </c>
      <c r="H32" s="36" t="s">
        <v>306</v>
      </c>
      <c r="I32" s="36"/>
      <c r="J32" s="36"/>
      <c r="K32" s="26">
        <f t="shared" si="2"/>
        <v>0</v>
      </c>
      <c r="L32" s="14">
        <f t="shared" si="3"/>
        <v>254</v>
      </c>
      <c r="M32" s="26">
        <f t="shared" si="4"/>
        <v>853</v>
      </c>
    </row>
    <row r="33" spans="2:15" ht="12" customHeight="1" x14ac:dyDescent="0.2">
      <c r="B33" s="13">
        <v>18</v>
      </c>
      <c r="C33" s="33" t="s">
        <v>99</v>
      </c>
      <c r="D33" s="25" t="str">
        <f t="shared" si="0"/>
        <v>ESV Wien FJB</v>
      </c>
      <c r="E33" s="36">
        <v>564</v>
      </c>
      <c r="F33" s="36">
        <v>284</v>
      </c>
      <c r="G33" s="26">
        <f t="shared" si="1"/>
        <v>848</v>
      </c>
      <c r="H33" s="36" t="s">
        <v>306</v>
      </c>
      <c r="I33" s="36"/>
      <c r="J33" s="36"/>
      <c r="K33" s="26">
        <f t="shared" si="2"/>
        <v>0</v>
      </c>
      <c r="L33" s="14">
        <f t="shared" si="3"/>
        <v>284</v>
      </c>
      <c r="M33" s="26">
        <f t="shared" si="4"/>
        <v>848</v>
      </c>
    </row>
    <row r="34" spans="2:15" ht="12" customHeight="1" x14ac:dyDescent="0.2">
      <c r="B34" s="13">
        <v>19</v>
      </c>
      <c r="C34" s="33" t="s">
        <v>92</v>
      </c>
      <c r="D34" s="25" t="str">
        <f t="shared" si="0"/>
        <v>Borealis</v>
      </c>
      <c r="E34" s="36">
        <v>587</v>
      </c>
      <c r="F34" s="36">
        <v>260</v>
      </c>
      <c r="G34" s="26">
        <f t="shared" si="1"/>
        <v>847</v>
      </c>
      <c r="H34" s="36" t="s">
        <v>306</v>
      </c>
      <c r="I34" s="36"/>
      <c r="J34" s="36"/>
      <c r="K34" s="26">
        <f t="shared" si="2"/>
        <v>0</v>
      </c>
      <c r="L34" s="14">
        <f t="shared" si="3"/>
        <v>260</v>
      </c>
      <c r="M34" s="26">
        <f t="shared" si="4"/>
        <v>847</v>
      </c>
    </row>
    <row r="35" spans="2:15" ht="12" customHeight="1" x14ac:dyDescent="0.2">
      <c r="B35" s="13">
        <v>20</v>
      </c>
      <c r="C35" s="33" t="s">
        <v>96</v>
      </c>
      <c r="D35" s="25" t="str">
        <f t="shared" si="0"/>
        <v>ESV Wien FJB</v>
      </c>
      <c r="E35" s="35">
        <v>608</v>
      </c>
      <c r="F35" s="35">
        <v>236</v>
      </c>
      <c r="G35" s="26">
        <f t="shared" si="1"/>
        <v>844</v>
      </c>
      <c r="H35" s="36" t="s">
        <v>306</v>
      </c>
      <c r="I35" s="36"/>
      <c r="J35" s="36"/>
      <c r="K35" s="26">
        <f t="shared" si="2"/>
        <v>0</v>
      </c>
      <c r="L35" s="14">
        <f t="shared" si="3"/>
        <v>236</v>
      </c>
      <c r="M35" s="26">
        <f t="shared" si="4"/>
        <v>844</v>
      </c>
    </row>
    <row r="36" spans="2:15" ht="12" customHeight="1" x14ac:dyDescent="0.2">
      <c r="B36" s="13">
        <v>21</v>
      </c>
      <c r="C36" s="33" t="s">
        <v>149</v>
      </c>
      <c r="D36" s="25" t="str">
        <f t="shared" si="0"/>
        <v>Wienstrom Dion</v>
      </c>
      <c r="E36" s="35">
        <v>588</v>
      </c>
      <c r="F36" s="35">
        <v>248</v>
      </c>
      <c r="G36" s="26">
        <f t="shared" si="1"/>
        <v>836</v>
      </c>
      <c r="H36" s="36" t="s">
        <v>306</v>
      </c>
      <c r="I36" s="36"/>
      <c r="J36" s="36"/>
      <c r="K36" s="26">
        <f t="shared" si="2"/>
        <v>0</v>
      </c>
      <c r="L36" s="14">
        <f t="shared" si="3"/>
        <v>248</v>
      </c>
      <c r="M36" s="26">
        <f t="shared" si="4"/>
        <v>836</v>
      </c>
    </row>
    <row r="37" spans="2:15" ht="12" customHeight="1" x14ac:dyDescent="0.2">
      <c r="B37" s="13">
        <v>22</v>
      </c>
      <c r="C37" s="33" t="s">
        <v>297</v>
      </c>
      <c r="D37" s="25" t="str">
        <f t="shared" si="0"/>
        <v>SKV PSK</v>
      </c>
      <c r="E37" s="35">
        <v>620</v>
      </c>
      <c r="F37" s="35">
        <v>216</v>
      </c>
      <c r="G37" s="26">
        <f t="shared" si="1"/>
        <v>836</v>
      </c>
      <c r="H37" s="35" t="s">
        <v>306</v>
      </c>
      <c r="I37" s="36"/>
      <c r="J37" s="36"/>
      <c r="K37" s="26">
        <f t="shared" si="2"/>
        <v>0</v>
      </c>
      <c r="L37" s="14">
        <f t="shared" si="3"/>
        <v>216</v>
      </c>
      <c r="M37" s="26">
        <f t="shared" si="4"/>
        <v>836</v>
      </c>
    </row>
    <row r="38" spans="2:15" ht="12" customHeight="1" x14ac:dyDescent="0.2">
      <c r="B38" s="13">
        <v>23</v>
      </c>
      <c r="C38" s="33" t="s">
        <v>107</v>
      </c>
      <c r="D38" s="25" t="str">
        <f t="shared" si="0"/>
        <v>KC Wien Süd/Ost</v>
      </c>
      <c r="E38" s="35">
        <v>591</v>
      </c>
      <c r="F38" s="35">
        <v>237</v>
      </c>
      <c r="G38" s="26">
        <f t="shared" si="1"/>
        <v>828</v>
      </c>
      <c r="H38" s="36" t="s">
        <v>306</v>
      </c>
      <c r="I38" s="36"/>
      <c r="J38" s="36"/>
      <c r="K38" s="26">
        <f t="shared" si="2"/>
        <v>0</v>
      </c>
      <c r="L38" s="14">
        <f t="shared" si="3"/>
        <v>237</v>
      </c>
      <c r="M38" s="26">
        <f t="shared" si="4"/>
        <v>828</v>
      </c>
    </row>
    <row r="39" spans="2:15" ht="12" customHeight="1" x14ac:dyDescent="0.2">
      <c r="B39" s="13">
        <v>24</v>
      </c>
      <c r="C39" s="33" t="s">
        <v>131</v>
      </c>
      <c r="D39" s="25" t="str">
        <f t="shared" si="0"/>
        <v>KW Simmering</v>
      </c>
      <c r="E39" s="35">
        <v>552</v>
      </c>
      <c r="F39" s="35">
        <v>267</v>
      </c>
      <c r="G39" s="26">
        <f t="shared" si="1"/>
        <v>819</v>
      </c>
      <c r="H39" s="36" t="s">
        <v>306</v>
      </c>
      <c r="I39" s="36"/>
      <c r="J39" s="36"/>
      <c r="K39" s="26">
        <f t="shared" si="2"/>
        <v>0</v>
      </c>
      <c r="L39" s="14">
        <f t="shared" si="3"/>
        <v>267</v>
      </c>
      <c r="M39" s="26">
        <f t="shared" si="4"/>
        <v>819</v>
      </c>
    </row>
    <row r="40" spans="2:15" ht="12" customHeight="1" x14ac:dyDescent="0.2">
      <c r="B40" s="13">
        <v>25</v>
      </c>
      <c r="C40" s="33" t="s">
        <v>223</v>
      </c>
      <c r="D40" s="25" t="str">
        <f t="shared" si="0"/>
        <v>Borealis</v>
      </c>
      <c r="E40" s="35">
        <v>575</v>
      </c>
      <c r="F40" s="35">
        <v>243</v>
      </c>
      <c r="G40" s="26">
        <f t="shared" si="1"/>
        <v>818</v>
      </c>
      <c r="H40" s="36" t="s">
        <v>306</v>
      </c>
      <c r="I40" s="36"/>
      <c r="J40" s="36"/>
      <c r="K40" s="26">
        <f t="shared" si="2"/>
        <v>0</v>
      </c>
      <c r="L40" s="14">
        <f t="shared" si="3"/>
        <v>243</v>
      </c>
      <c r="M40" s="26">
        <f t="shared" si="4"/>
        <v>818</v>
      </c>
    </row>
    <row r="41" spans="2:15" ht="12" customHeight="1" x14ac:dyDescent="0.2">
      <c r="B41" s="13">
        <v>26</v>
      </c>
      <c r="C41" s="33" t="s">
        <v>228</v>
      </c>
      <c r="D41" s="25" t="str">
        <f t="shared" si="0"/>
        <v>SKV PSK</v>
      </c>
      <c r="E41" s="35">
        <v>588</v>
      </c>
      <c r="F41" s="35">
        <v>229</v>
      </c>
      <c r="G41" s="26">
        <f t="shared" si="1"/>
        <v>817</v>
      </c>
      <c r="H41" s="36" t="s">
        <v>306</v>
      </c>
      <c r="I41" s="36"/>
      <c r="J41" s="36"/>
      <c r="K41" s="26">
        <f t="shared" si="2"/>
        <v>0</v>
      </c>
      <c r="L41" s="14">
        <f t="shared" si="3"/>
        <v>229</v>
      </c>
      <c r="M41" s="26">
        <f t="shared" si="4"/>
        <v>817</v>
      </c>
    </row>
    <row r="42" spans="2:15" ht="12" customHeight="1" x14ac:dyDescent="0.2">
      <c r="B42" s="13">
        <v>27</v>
      </c>
      <c r="C42" s="33" t="s">
        <v>268</v>
      </c>
      <c r="D42" s="25" t="str">
        <f t="shared" si="0"/>
        <v>Hauptkläranlage Wien</v>
      </c>
      <c r="E42" s="35">
        <v>559</v>
      </c>
      <c r="F42" s="35">
        <v>254</v>
      </c>
      <c r="G42" s="26">
        <f t="shared" si="1"/>
        <v>813</v>
      </c>
      <c r="H42" s="36" t="s">
        <v>306</v>
      </c>
      <c r="I42" s="36"/>
      <c r="J42" s="36"/>
      <c r="K42" s="26">
        <f t="shared" si="2"/>
        <v>0</v>
      </c>
      <c r="L42" s="14">
        <f t="shared" si="3"/>
        <v>254</v>
      </c>
      <c r="M42" s="26">
        <f t="shared" si="4"/>
        <v>813</v>
      </c>
    </row>
    <row r="43" spans="2:15" ht="12" customHeight="1" x14ac:dyDescent="0.2">
      <c r="B43" s="13">
        <v>28</v>
      </c>
      <c r="C43" s="33" t="s">
        <v>198</v>
      </c>
      <c r="D43" s="25" t="str">
        <f t="shared" si="0"/>
        <v>ESV OeNB</v>
      </c>
      <c r="E43" s="35">
        <v>620</v>
      </c>
      <c r="F43" s="35">
        <v>191</v>
      </c>
      <c r="G43" s="26">
        <f t="shared" si="1"/>
        <v>811</v>
      </c>
      <c r="H43" s="36" t="s">
        <v>306</v>
      </c>
      <c r="I43" s="36"/>
      <c r="J43" s="36"/>
      <c r="K43" s="26">
        <f t="shared" si="2"/>
        <v>0</v>
      </c>
      <c r="L43" s="14">
        <f t="shared" si="3"/>
        <v>191</v>
      </c>
      <c r="M43" s="26">
        <f t="shared" si="4"/>
        <v>811</v>
      </c>
    </row>
    <row r="44" spans="2:15" ht="12" customHeight="1" x14ac:dyDescent="0.2">
      <c r="B44" s="13">
        <v>29</v>
      </c>
      <c r="C44" s="33" t="s">
        <v>294</v>
      </c>
      <c r="D44" s="25" t="str">
        <f t="shared" si="0"/>
        <v>ORF</v>
      </c>
      <c r="E44" s="36">
        <v>557</v>
      </c>
      <c r="F44" s="36">
        <v>240</v>
      </c>
      <c r="G44" s="26">
        <f t="shared" si="1"/>
        <v>797</v>
      </c>
      <c r="H44" s="36" t="s">
        <v>306</v>
      </c>
      <c r="I44" s="36"/>
      <c r="J44" s="36"/>
      <c r="K44" s="26">
        <f t="shared" si="2"/>
        <v>0</v>
      </c>
      <c r="L44" s="14">
        <f t="shared" si="3"/>
        <v>240</v>
      </c>
      <c r="M44" s="26">
        <f t="shared" si="4"/>
        <v>797</v>
      </c>
    </row>
    <row r="45" spans="2:15" ht="12" customHeight="1" x14ac:dyDescent="0.2">
      <c r="B45" s="13">
        <v>30</v>
      </c>
      <c r="C45" s="33" t="s">
        <v>95</v>
      </c>
      <c r="D45" s="25" t="str">
        <f t="shared" si="0"/>
        <v>KC Wien Süd/Ost</v>
      </c>
      <c r="E45" s="35">
        <v>542</v>
      </c>
      <c r="F45" s="35">
        <v>215</v>
      </c>
      <c r="G45" s="26">
        <f t="shared" si="1"/>
        <v>757</v>
      </c>
      <c r="H45" s="36" t="s">
        <v>306</v>
      </c>
      <c r="I45" s="36"/>
      <c r="J45" s="36"/>
      <c r="K45" s="26">
        <f t="shared" si="2"/>
        <v>0</v>
      </c>
      <c r="L45" s="14">
        <f t="shared" si="3"/>
        <v>215</v>
      </c>
      <c r="M45" s="26">
        <f t="shared" si="4"/>
        <v>757</v>
      </c>
    </row>
    <row r="46" spans="2:15" ht="12" customHeight="1" x14ac:dyDescent="0.2">
      <c r="B46" s="13">
        <v>31</v>
      </c>
      <c r="C46" s="33" t="s">
        <v>145</v>
      </c>
      <c r="D46" s="25" t="str">
        <f t="shared" si="0"/>
        <v>Wienstrom Dion</v>
      </c>
      <c r="E46" s="35">
        <v>544</v>
      </c>
      <c r="F46" s="35">
        <v>196</v>
      </c>
      <c r="G46" s="26">
        <f t="shared" si="1"/>
        <v>740</v>
      </c>
      <c r="H46" s="36" t="s">
        <v>306</v>
      </c>
      <c r="I46" s="36"/>
      <c r="J46" s="36"/>
      <c r="K46" s="26">
        <f t="shared" si="2"/>
        <v>0</v>
      </c>
      <c r="L46" s="14">
        <f t="shared" si="3"/>
        <v>196</v>
      </c>
      <c r="M46" s="26">
        <f t="shared" si="4"/>
        <v>740</v>
      </c>
    </row>
    <row r="47" spans="2:15" ht="12" customHeight="1" x14ac:dyDescent="0.2">
      <c r="B47" s="13">
        <v>32</v>
      </c>
      <c r="C47" s="33" t="s">
        <v>105</v>
      </c>
      <c r="D47" s="25" t="str">
        <f t="shared" si="0"/>
        <v>SKV PSK</v>
      </c>
      <c r="E47" s="35">
        <v>525</v>
      </c>
      <c r="F47" s="35">
        <v>167</v>
      </c>
      <c r="G47" s="26">
        <f t="shared" si="1"/>
        <v>692</v>
      </c>
      <c r="H47" s="36" t="s">
        <v>306</v>
      </c>
      <c r="I47" s="36"/>
      <c r="J47" s="36"/>
      <c r="K47" s="26">
        <f t="shared" si="2"/>
        <v>0</v>
      </c>
      <c r="L47" s="14">
        <f t="shared" si="3"/>
        <v>167</v>
      </c>
      <c r="M47" s="26">
        <f t="shared" si="4"/>
        <v>692</v>
      </c>
      <c r="O47" s="15"/>
    </row>
    <row r="48" spans="2:15" ht="12" customHeight="1" x14ac:dyDescent="0.2">
      <c r="B48" s="13">
        <v>33</v>
      </c>
      <c r="C48" s="33" t="s">
        <v>309</v>
      </c>
      <c r="D48" s="25" t="s">
        <v>295</v>
      </c>
      <c r="E48" s="35">
        <v>116</v>
      </c>
      <c r="F48" s="35">
        <v>0</v>
      </c>
      <c r="G48" s="26">
        <f>SUM(E48:F48)</f>
        <v>116</v>
      </c>
      <c r="H48" s="36" t="s">
        <v>307</v>
      </c>
      <c r="I48" s="36"/>
      <c r="J48" s="36"/>
      <c r="K48" s="26">
        <f>SUM(I48:J48)</f>
        <v>0</v>
      </c>
      <c r="L48" s="14">
        <f>F48+J48</f>
        <v>0</v>
      </c>
      <c r="M48" s="26">
        <f>SUM(G48+K48)</f>
        <v>116</v>
      </c>
    </row>
    <row r="49" spans="2:13" ht="12" customHeight="1" x14ac:dyDescent="0.2">
      <c r="B49" s="13"/>
      <c r="C49" s="33" t="s">
        <v>0</v>
      </c>
      <c r="D49" s="25" t="str">
        <f>VLOOKUP(C49,tab,2,FALSE)</f>
        <v xml:space="preserve"> </v>
      </c>
      <c r="E49" s="35"/>
      <c r="F49" s="35"/>
      <c r="G49" s="26">
        <f>SUM(E49:F49)</f>
        <v>0</v>
      </c>
      <c r="H49" s="36"/>
      <c r="I49" s="36"/>
      <c r="J49" s="36"/>
      <c r="K49" s="26">
        <f>SUM(I49:J49)</f>
        <v>0</v>
      </c>
      <c r="L49" s="14">
        <f>F49+J49</f>
        <v>0</v>
      </c>
      <c r="M49" s="26">
        <f>SUM(G49+K49)</f>
        <v>0</v>
      </c>
    </row>
    <row r="50" spans="2:13" ht="12" customHeight="1" x14ac:dyDescent="0.2">
      <c r="C50" s="22" t="s">
        <v>0</v>
      </c>
    </row>
    <row r="51" spans="2:13" ht="12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O52"/>
  <sheetViews>
    <sheetView workbookViewId="0">
      <selection activeCell="B50" sqref="B50"/>
    </sheetView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77734375" style="3" customWidth="1"/>
    <col min="15" max="16384" width="8.88671875" style="3"/>
  </cols>
  <sheetData>
    <row r="1" spans="1:13" ht="33.75" customHeight="1" x14ac:dyDescent="0.4">
      <c r="A1" s="1"/>
      <c r="B1" s="2"/>
      <c r="C1" s="2"/>
      <c r="E1" s="4"/>
      <c r="F1" s="4"/>
      <c r="G1" s="4"/>
      <c r="H1" s="5"/>
    </row>
    <row r="2" spans="1:13" ht="26.25" hidden="1" x14ac:dyDescent="0.4">
      <c r="A2" s="2"/>
      <c r="B2" s="1"/>
      <c r="C2" s="2"/>
      <c r="E2" s="4"/>
      <c r="F2" s="4"/>
      <c r="G2" s="4"/>
      <c r="H2" s="5"/>
    </row>
    <row r="3" spans="1:13" ht="26.25" hidden="1" x14ac:dyDescent="0.4">
      <c r="A3" s="2"/>
      <c r="B3" s="2"/>
      <c r="C3" s="1"/>
      <c r="E3" s="4"/>
      <c r="F3" s="4"/>
      <c r="G3" s="4"/>
      <c r="H3" s="5"/>
    </row>
    <row r="4" spans="1:13" ht="33.75" customHeight="1" x14ac:dyDescent="0.2"/>
    <row r="5" spans="1:13" ht="33.75" customHeight="1" x14ac:dyDescent="0.2"/>
    <row r="6" spans="1:13" ht="30" hidden="1" x14ac:dyDescent="0.4">
      <c r="A6" s="9"/>
      <c r="B6" s="3" t="s">
        <v>10</v>
      </c>
    </row>
    <row r="7" spans="1:13" hidden="1" x14ac:dyDescent="0.2"/>
    <row r="8" spans="1:13" hidden="1" x14ac:dyDescent="0.2"/>
    <row r="9" spans="1:13" hidden="1" x14ac:dyDescent="0.2"/>
    <row r="10" spans="1:13" hidden="1" x14ac:dyDescent="0.2"/>
    <row r="11" spans="1:13" ht="8.25" hidden="1" customHeight="1" x14ac:dyDescent="0.3">
      <c r="A11" s="10" t="s">
        <v>0</v>
      </c>
    </row>
    <row r="12" spans="1:13" ht="6" hidden="1" customHeight="1" x14ac:dyDescent="0.3">
      <c r="A12" s="10"/>
      <c r="B12" s="5"/>
      <c r="C12" s="5"/>
      <c r="D12" s="5"/>
      <c r="E12" s="5"/>
      <c r="F12" s="5"/>
      <c r="G12" s="5"/>
      <c r="H12" s="11"/>
      <c r="I12" s="5"/>
      <c r="J12" s="5"/>
      <c r="K12" s="5"/>
      <c r="L12" s="11"/>
      <c r="M12" s="5"/>
    </row>
    <row r="13" spans="1:13" ht="14.25" customHeight="1" x14ac:dyDescent="0.2">
      <c r="E13" s="42" t="s">
        <v>11</v>
      </c>
      <c r="F13" s="43"/>
      <c r="G13" s="44"/>
      <c r="H13" s="28" t="s">
        <v>13</v>
      </c>
      <c r="I13" s="42" t="s">
        <v>1</v>
      </c>
      <c r="J13" s="43"/>
      <c r="K13" s="44"/>
      <c r="M13" s="28" t="s">
        <v>2</v>
      </c>
    </row>
    <row r="14" spans="1:13" x14ac:dyDescent="0.2">
      <c r="A14" s="12" t="s">
        <v>0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4" t="s">
        <v>8</v>
      </c>
      <c r="H14" s="13" t="s">
        <v>12</v>
      </c>
      <c r="I14" s="13" t="s">
        <v>6</v>
      </c>
      <c r="J14" s="13" t="s">
        <v>7</v>
      </c>
      <c r="K14" s="13" t="s">
        <v>8</v>
      </c>
      <c r="L14" s="14"/>
      <c r="M14" s="8" t="s">
        <v>9</v>
      </c>
    </row>
    <row r="15" spans="1:13" ht="3" customHeight="1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 customHeight="1" x14ac:dyDescent="0.2">
      <c r="B16" s="13">
        <v>1</v>
      </c>
      <c r="C16" s="33" t="s">
        <v>160</v>
      </c>
      <c r="D16" s="25" t="str">
        <f t="shared" ref="D16:D47" si="0">VLOOKUP(C16,tab,2,FALSE)</f>
        <v>BSC Schwechat</v>
      </c>
      <c r="E16" s="35">
        <v>318</v>
      </c>
      <c r="F16" s="35">
        <v>143</v>
      </c>
      <c r="G16" s="26">
        <f t="shared" ref="G16:G47" si="1">SUM(E16:F16)</f>
        <v>461</v>
      </c>
      <c r="H16" s="35" t="s">
        <v>306</v>
      </c>
      <c r="I16" s="35"/>
      <c r="J16" s="35"/>
      <c r="K16" s="26">
        <f t="shared" ref="K16:K45" si="2">SUM(I16:J16)</f>
        <v>0</v>
      </c>
      <c r="L16" s="14">
        <f>F16+J16</f>
        <v>143</v>
      </c>
      <c r="M16" s="26">
        <f t="shared" ref="M16:M45" si="3">SUM(G16+K16)</f>
        <v>461</v>
      </c>
    </row>
    <row r="17" spans="2:15" ht="12" customHeight="1" x14ac:dyDescent="0.2">
      <c r="B17" s="13">
        <v>2</v>
      </c>
      <c r="C17" s="33" t="s">
        <v>84</v>
      </c>
      <c r="D17" s="25" t="str">
        <f t="shared" si="0"/>
        <v>Hauptkläranlage Wien</v>
      </c>
      <c r="E17" s="35">
        <v>312</v>
      </c>
      <c r="F17" s="35">
        <v>145</v>
      </c>
      <c r="G17" s="26">
        <f t="shared" si="1"/>
        <v>457</v>
      </c>
      <c r="H17" s="36" t="s">
        <v>306</v>
      </c>
      <c r="I17" s="35"/>
      <c r="J17" s="35"/>
      <c r="K17" s="26">
        <f t="shared" si="2"/>
        <v>0</v>
      </c>
      <c r="L17" s="14">
        <f t="shared" ref="L17:L45" si="4">F17+J17</f>
        <v>145</v>
      </c>
      <c r="M17" s="26">
        <f t="shared" si="3"/>
        <v>457</v>
      </c>
      <c r="O17" s="15"/>
    </row>
    <row r="18" spans="2:15" ht="12" customHeight="1" x14ac:dyDescent="0.2">
      <c r="B18" s="13">
        <v>3</v>
      </c>
      <c r="C18" s="33" t="s">
        <v>72</v>
      </c>
      <c r="D18" s="25" t="str">
        <f t="shared" si="0"/>
        <v>ESV OeNB</v>
      </c>
      <c r="E18" s="36">
        <v>292</v>
      </c>
      <c r="F18" s="36">
        <v>146</v>
      </c>
      <c r="G18" s="26">
        <f t="shared" si="1"/>
        <v>438</v>
      </c>
      <c r="H18" s="36" t="s">
        <v>306</v>
      </c>
      <c r="I18" s="35"/>
      <c r="J18" s="35"/>
      <c r="K18" s="26">
        <f t="shared" si="2"/>
        <v>0</v>
      </c>
      <c r="L18" s="14">
        <f t="shared" si="4"/>
        <v>146</v>
      </c>
      <c r="M18" s="26">
        <f t="shared" si="3"/>
        <v>438</v>
      </c>
    </row>
    <row r="19" spans="2:15" ht="12" customHeight="1" x14ac:dyDescent="0.2">
      <c r="B19" s="13">
        <v>4</v>
      </c>
      <c r="C19" s="33" t="s">
        <v>62</v>
      </c>
      <c r="D19" s="25" t="str">
        <f t="shared" si="0"/>
        <v>KC Lowi</v>
      </c>
      <c r="E19" s="36">
        <v>285</v>
      </c>
      <c r="F19" s="36">
        <v>148</v>
      </c>
      <c r="G19" s="26">
        <f t="shared" si="1"/>
        <v>433</v>
      </c>
      <c r="H19" s="36" t="s">
        <v>306</v>
      </c>
      <c r="I19" s="35"/>
      <c r="J19" s="35"/>
      <c r="K19" s="26">
        <f t="shared" si="2"/>
        <v>0</v>
      </c>
      <c r="L19" s="14">
        <f t="shared" si="4"/>
        <v>148</v>
      </c>
      <c r="M19" s="26">
        <f t="shared" si="3"/>
        <v>433</v>
      </c>
    </row>
    <row r="20" spans="2:15" ht="12" customHeight="1" x14ac:dyDescent="0.2">
      <c r="B20" s="13">
        <v>5</v>
      </c>
      <c r="C20" s="33" t="s">
        <v>150</v>
      </c>
      <c r="D20" s="25" t="str">
        <f t="shared" si="0"/>
        <v>Wienstrom Dion</v>
      </c>
      <c r="E20" s="36">
        <v>306</v>
      </c>
      <c r="F20" s="36">
        <v>125</v>
      </c>
      <c r="G20" s="26">
        <f t="shared" si="1"/>
        <v>431</v>
      </c>
      <c r="H20" s="36" t="s">
        <v>306</v>
      </c>
      <c r="I20" s="35"/>
      <c r="J20" s="35"/>
      <c r="K20" s="26">
        <f t="shared" si="2"/>
        <v>0</v>
      </c>
      <c r="L20" s="14">
        <f t="shared" si="4"/>
        <v>125</v>
      </c>
      <c r="M20" s="26">
        <f t="shared" si="3"/>
        <v>431</v>
      </c>
    </row>
    <row r="21" spans="2:15" ht="12" customHeight="1" x14ac:dyDescent="0.2">
      <c r="B21" s="13">
        <v>6</v>
      </c>
      <c r="C21" s="33" t="s">
        <v>288</v>
      </c>
      <c r="D21" s="25" t="str">
        <f t="shared" si="0"/>
        <v>KC Lowi</v>
      </c>
      <c r="E21" s="35">
        <v>307</v>
      </c>
      <c r="F21" s="35">
        <v>123</v>
      </c>
      <c r="G21" s="26">
        <f t="shared" si="1"/>
        <v>430</v>
      </c>
      <c r="H21" s="36" t="s">
        <v>306</v>
      </c>
      <c r="I21" s="35"/>
      <c r="J21" s="35"/>
      <c r="K21" s="26">
        <f t="shared" si="2"/>
        <v>0</v>
      </c>
      <c r="L21" s="14">
        <f t="shared" si="4"/>
        <v>123</v>
      </c>
      <c r="M21" s="26">
        <f t="shared" si="3"/>
        <v>430</v>
      </c>
    </row>
    <row r="22" spans="2:15" ht="12" customHeight="1" x14ac:dyDescent="0.2">
      <c r="B22" s="13">
        <v>7</v>
      </c>
      <c r="C22" s="33" t="s">
        <v>189</v>
      </c>
      <c r="D22" s="25" t="str">
        <f t="shared" si="0"/>
        <v>KSK WGKK</v>
      </c>
      <c r="E22" s="35">
        <v>311</v>
      </c>
      <c r="F22" s="35">
        <v>119</v>
      </c>
      <c r="G22" s="26">
        <f t="shared" si="1"/>
        <v>430</v>
      </c>
      <c r="H22" s="36" t="s">
        <v>306</v>
      </c>
      <c r="I22" s="35"/>
      <c r="J22" s="35"/>
      <c r="K22" s="26">
        <f t="shared" si="2"/>
        <v>0</v>
      </c>
      <c r="L22" s="14">
        <f t="shared" si="4"/>
        <v>119</v>
      </c>
      <c r="M22" s="26">
        <f t="shared" si="3"/>
        <v>430</v>
      </c>
    </row>
    <row r="23" spans="2:15" ht="12" customHeight="1" x14ac:dyDescent="0.2">
      <c r="B23" s="13">
        <v>8</v>
      </c>
      <c r="C23" s="33" t="s">
        <v>67</v>
      </c>
      <c r="D23" s="25" t="str">
        <f t="shared" si="0"/>
        <v>WAT Liesing</v>
      </c>
      <c r="E23" s="36">
        <v>289</v>
      </c>
      <c r="F23" s="36">
        <v>139</v>
      </c>
      <c r="G23" s="26">
        <f t="shared" si="1"/>
        <v>428</v>
      </c>
      <c r="H23" s="36" t="s">
        <v>306</v>
      </c>
      <c r="I23" s="35"/>
      <c r="J23" s="35"/>
      <c r="K23" s="26">
        <f t="shared" si="2"/>
        <v>0</v>
      </c>
      <c r="L23" s="14">
        <f t="shared" si="4"/>
        <v>139</v>
      </c>
      <c r="M23" s="26">
        <f t="shared" si="3"/>
        <v>428</v>
      </c>
    </row>
    <row r="24" spans="2:15" ht="12" customHeight="1" x14ac:dyDescent="0.2">
      <c r="B24" s="13">
        <v>9</v>
      </c>
      <c r="C24" s="33" t="s">
        <v>282</v>
      </c>
      <c r="D24" s="25" t="str">
        <f t="shared" si="0"/>
        <v>WAT Liesing</v>
      </c>
      <c r="E24" s="35">
        <v>268</v>
      </c>
      <c r="F24" s="35">
        <v>159</v>
      </c>
      <c r="G24" s="26">
        <f t="shared" si="1"/>
        <v>427</v>
      </c>
      <c r="H24" s="36" t="s">
        <v>306</v>
      </c>
      <c r="I24" s="35"/>
      <c r="J24" s="35"/>
      <c r="K24" s="26">
        <f t="shared" si="2"/>
        <v>0</v>
      </c>
      <c r="L24" s="14">
        <f t="shared" si="4"/>
        <v>159</v>
      </c>
      <c r="M24" s="26">
        <f t="shared" si="3"/>
        <v>427</v>
      </c>
    </row>
    <row r="25" spans="2:15" ht="12" customHeight="1" x14ac:dyDescent="0.2">
      <c r="B25" s="13">
        <v>10</v>
      </c>
      <c r="C25" s="33" t="s">
        <v>63</v>
      </c>
      <c r="D25" s="25" t="str">
        <f t="shared" si="0"/>
        <v>Wienstrom Dion</v>
      </c>
      <c r="E25" s="35">
        <v>283</v>
      </c>
      <c r="F25" s="35">
        <v>141</v>
      </c>
      <c r="G25" s="26">
        <f t="shared" si="1"/>
        <v>424</v>
      </c>
      <c r="H25" s="36" t="s">
        <v>306</v>
      </c>
      <c r="I25" s="35"/>
      <c r="J25" s="35"/>
      <c r="K25" s="26">
        <f t="shared" si="2"/>
        <v>0</v>
      </c>
      <c r="L25" s="14">
        <f t="shared" si="4"/>
        <v>141</v>
      </c>
      <c r="M25" s="26">
        <f t="shared" si="3"/>
        <v>424</v>
      </c>
    </row>
    <row r="26" spans="2:15" ht="12" customHeight="1" x14ac:dyDescent="0.2">
      <c r="B26" s="13">
        <v>11</v>
      </c>
      <c r="C26" s="33" t="s">
        <v>124</v>
      </c>
      <c r="D26" s="25" t="str">
        <f t="shared" si="0"/>
        <v>ESV Wien FJB</v>
      </c>
      <c r="E26" s="35">
        <v>290</v>
      </c>
      <c r="F26" s="35">
        <v>134</v>
      </c>
      <c r="G26" s="26">
        <f t="shared" si="1"/>
        <v>424</v>
      </c>
      <c r="H26" s="36" t="s">
        <v>306</v>
      </c>
      <c r="I26" s="35"/>
      <c r="J26" s="35"/>
      <c r="K26" s="26">
        <f t="shared" si="2"/>
        <v>0</v>
      </c>
      <c r="L26" s="14">
        <f t="shared" si="4"/>
        <v>134</v>
      </c>
      <c r="M26" s="26">
        <f t="shared" si="3"/>
        <v>424</v>
      </c>
    </row>
    <row r="27" spans="2:15" ht="12" customHeight="1" x14ac:dyDescent="0.2">
      <c r="B27" s="13">
        <v>12</v>
      </c>
      <c r="C27" s="33" t="s">
        <v>231</v>
      </c>
      <c r="D27" s="25" t="str">
        <f t="shared" si="0"/>
        <v>SKV PSK</v>
      </c>
      <c r="E27" s="35">
        <v>299</v>
      </c>
      <c r="F27" s="35">
        <v>124</v>
      </c>
      <c r="G27" s="26">
        <f t="shared" si="1"/>
        <v>423</v>
      </c>
      <c r="H27" s="36" t="s">
        <v>306</v>
      </c>
      <c r="I27" s="35"/>
      <c r="J27" s="35"/>
      <c r="K27" s="26">
        <f t="shared" si="2"/>
        <v>0</v>
      </c>
      <c r="L27" s="14">
        <f t="shared" si="4"/>
        <v>124</v>
      </c>
      <c r="M27" s="26">
        <f t="shared" si="3"/>
        <v>423</v>
      </c>
    </row>
    <row r="28" spans="2:15" ht="12" customHeight="1" x14ac:dyDescent="0.2">
      <c r="B28" s="13">
        <v>13</v>
      </c>
      <c r="C28" s="33" t="s">
        <v>201</v>
      </c>
      <c r="D28" s="25" t="str">
        <f t="shared" si="0"/>
        <v>ESV OeNB</v>
      </c>
      <c r="E28" s="35">
        <v>308</v>
      </c>
      <c r="F28" s="35">
        <v>113</v>
      </c>
      <c r="G28" s="26">
        <f t="shared" si="1"/>
        <v>421</v>
      </c>
      <c r="H28" s="36" t="s">
        <v>306</v>
      </c>
      <c r="I28" s="35"/>
      <c r="J28" s="35"/>
      <c r="K28" s="26">
        <f t="shared" si="2"/>
        <v>0</v>
      </c>
      <c r="L28" s="14">
        <f t="shared" si="4"/>
        <v>113</v>
      </c>
      <c r="M28" s="26">
        <f t="shared" si="3"/>
        <v>421</v>
      </c>
    </row>
    <row r="29" spans="2:15" ht="12" customHeight="1" x14ac:dyDescent="0.2">
      <c r="B29" s="13">
        <v>14</v>
      </c>
      <c r="C29" s="33" t="s">
        <v>56</v>
      </c>
      <c r="D29" s="25" t="str">
        <f t="shared" si="0"/>
        <v>Wienstrom BGS</v>
      </c>
      <c r="E29" s="35">
        <v>288</v>
      </c>
      <c r="F29" s="35">
        <v>132</v>
      </c>
      <c r="G29" s="26">
        <f t="shared" si="1"/>
        <v>420</v>
      </c>
      <c r="H29" s="36" t="s">
        <v>306</v>
      </c>
      <c r="I29" s="35"/>
      <c r="J29" s="35"/>
      <c r="K29" s="26">
        <f t="shared" si="2"/>
        <v>0</v>
      </c>
      <c r="L29" s="14">
        <f t="shared" si="4"/>
        <v>132</v>
      </c>
      <c r="M29" s="26">
        <f t="shared" si="3"/>
        <v>420</v>
      </c>
    </row>
    <row r="30" spans="2:15" ht="12" customHeight="1" x14ac:dyDescent="0.2">
      <c r="B30" s="13">
        <v>15</v>
      </c>
      <c r="C30" s="33" t="s">
        <v>58</v>
      </c>
      <c r="D30" s="25" t="str">
        <f t="shared" si="0"/>
        <v>Wienstrom BGS</v>
      </c>
      <c r="E30" s="36">
        <v>286</v>
      </c>
      <c r="F30" s="36">
        <v>129</v>
      </c>
      <c r="G30" s="26">
        <f t="shared" si="1"/>
        <v>415</v>
      </c>
      <c r="H30" s="36" t="s">
        <v>306</v>
      </c>
      <c r="I30" s="35"/>
      <c r="J30" s="35"/>
      <c r="K30" s="26">
        <f t="shared" si="2"/>
        <v>0</v>
      </c>
      <c r="L30" s="14">
        <f t="shared" si="4"/>
        <v>129</v>
      </c>
      <c r="M30" s="26">
        <f t="shared" si="3"/>
        <v>415</v>
      </c>
    </row>
    <row r="31" spans="2:15" ht="12" customHeight="1" x14ac:dyDescent="0.2">
      <c r="B31" s="13">
        <v>16</v>
      </c>
      <c r="C31" s="33" t="s">
        <v>98</v>
      </c>
      <c r="D31" s="25" t="str">
        <f t="shared" si="0"/>
        <v>KLZ Stadthalle NXP</v>
      </c>
      <c r="E31" s="35">
        <v>290</v>
      </c>
      <c r="F31" s="35">
        <v>122</v>
      </c>
      <c r="G31" s="26">
        <f t="shared" si="1"/>
        <v>412</v>
      </c>
      <c r="H31" s="36" t="s">
        <v>306</v>
      </c>
      <c r="I31" s="36"/>
      <c r="J31" s="36"/>
      <c r="K31" s="26">
        <f t="shared" si="2"/>
        <v>0</v>
      </c>
      <c r="L31" s="14">
        <f t="shared" si="4"/>
        <v>122</v>
      </c>
      <c r="M31" s="26">
        <f t="shared" si="3"/>
        <v>412</v>
      </c>
    </row>
    <row r="32" spans="2:15" ht="12" customHeight="1" x14ac:dyDescent="0.2">
      <c r="B32" s="13">
        <v>17</v>
      </c>
      <c r="C32" s="33" t="s">
        <v>273</v>
      </c>
      <c r="D32" s="25" t="str">
        <f t="shared" si="0"/>
        <v>WAT Liesing</v>
      </c>
      <c r="E32" s="35">
        <v>295</v>
      </c>
      <c r="F32" s="35">
        <v>116</v>
      </c>
      <c r="G32" s="26">
        <f t="shared" si="1"/>
        <v>411</v>
      </c>
      <c r="H32" s="36" t="s">
        <v>306</v>
      </c>
      <c r="I32" s="36"/>
      <c r="J32" s="36"/>
      <c r="K32" s="26">
        <f t="shared" si="2"/>
        <v>0</v>
      </c>
      <c r="L32" s="14">
        <f t="shared" si="4"/>
        <v>116</v>
      </c>
      <c r="M32" s="26">
        <f t="shared" si="3"/>
        <v>411</v>
      </c>
    </row>
    <row r="33" spans="2:15" ht="12" customHeight="1" x14ac:dyDescent="0.2">
      <c r="B33" s="13">
        <v>18</v>
      </c>
      <c r="C33" s="33" t="s">
        <v>200</v>
      </c>
      <c r="D33" s="25" t="str">
        <f t="shared" si="0"/>
        <v>ESV OeNB</v>
      </c>
      <c r="E33" s="35">
        <v>310</v>
      </c>
      <c r="F33" s="35">
        <v>94</v>
      </c>
      <c r="G33" s="26">
        <f t="shared" si="1"/>
        <v>404</v>
      </c>
      <c r="H33" s="36" t="s">
        <v>306</v>
      </c>
      <c r="I33" s="36"/>
      <c r="J33" s="36"/>
      <c r="K33" s="26">
        <f t="shared" si="2"/>
        <v>0</v>
      </c>
      <c r="L33" s="14">
        <f t="shared" si="4"/>
        <v>94</v>
      </c>
      <c r="M33" s="26">
        <f t="shared" si="3"/>
        <v>404</v>
      </c>
    </row>
    <row r="34" spans="2:15" ht="12" customHeight="1" x14ac:dyDescent="0.2">
      <c r="B34" s="13">
        <v>19</v>
      </c>
      <c r="C34" s="33" t="s">
        <v>60</v>
      </c>
      <c r="D34" s="25" t="str">
        <f t="shared" si="0"/>
        <v>KC Lowi</v>
      </c>
      <c r="E34" s="35">
        <v>296</v>
      </c>
      <c r="F34" s="35">
        <v>107</v>
      </c>
      <c r="G34" s="26">
        <f t="shared" si="1"/>
        <v>403</v>
      </c>
      <c r="H34" s="36" t="s">
        <v>306</v>
      </c>
      <c r="I34" s="36"/>
      <c r="J34" s="36"/>
      <c r="K34" s="26">
        <f t="shared" si="2"/>
        <v>0</v>
      </c>
      <c r="L34" s="14">
        <f t="shared" si="4"/>
        <v>107</v>
      </c>
      <c r="M34" s="26">
        <f t="shared" si="3"/>
        <v>403</v>
      </c>
    </row>
    <row r="35" spans="2:15" ht="12" customHeight="1" x14ac:dyDescent="0.2">
      <c r="B35" s="13">
        <v>20</v>
      </c>
      <c r="C35" s="33" t="s">
        <v>74</v>
      </c>
      <c r="D35" s="25" t="str">
        <f t="shared" si="0"/>
        <v>KC Lowi</v>
      </c>
      <c r="E35" s="35">
        <v>290</v>
      </c>
      <c r="F35" s="35">
        <v>112</v>
      </c>
      <c r="G35" s="26">
        <f t="shared" si="1"/>
        <v>402</v>
      </c>
      <c r="H35" s="36" t="s">
        <v>306</v>
      </c>
      <c r="I35" s="36"/>
      <c r="J35" s="36"/>
      <c r="K35" s="26">
        <f t="shared" si="2"/>
        <v>0</v>
      </c>
      <c r="L35" s="14">
        <f t="shared" si="4"/>
        <v>112</v>
      </c>
      <c r="M35" s="26">
        <f t="shared" si="3"/>
        <v>402</v>
      </c>
    </row>
    <row r="36" spans="2:15" ht="12" customHeight="1" x14ac:dyDescent="0.2">
      <c r="B36" s="13">
        <v>21</v>
      </c>
      <c r="C36" s="33" t="s">
        <v>21</v>
      </c>
      <c r="D36" s="25" t="str">
        <f t="shared" si="0"/>
        <v>KC Lowi</v>
      </c>
      <c r="E36" s="36">
        <v>268</v>
      </c>
      <c r="F36" s="36">
        <v>133</v>
      </c>
      <c r="G36" s="26">
        <f t="shared" si="1"/>
        <v>401</v>
      </c>
      <c r="H36" s="36" t="s">
        <v>307</v>
      </c>
      <c r="I36" s="36"/>
      <c r="J36" s="36"/>
      <c r="K36" s="26">
        <f t="shared" si="2"/>
        <v>0</v>
      </c>
      <c r="L36" s="14">
        <f t="shared" si="4"/>
        <v>133</v>
      </c>
      <c r="M36" s="26">
        <f t="shared" si="3"/>
        <v>401</v>
      </c>
    </row>
    <row r="37" spans="2:15" ht="12" customHeight="1" x14ac:dyDescent="0.2">
      <c r="B37" s="13">
        <v>22</v>
      </c>
      <c r="C37" s="33" t="s">
        <v>252</v>
      </c>
      <c r="D37" s="25" t="str">
        <f t="shared" si="0"/>
        <v>Wienstrom BGS</v>
      </c>
      <c r="E37" s="35">
        <v>283</v>
      </c>
      <c r="F37" s="35">
        <v>117</v>
      </c>
      <c r="G37" s="26">
        <f t="shared" si="1"/>
        <v>400</v>
      </c>
      <c r="H37" s="36" t="s">
        <v>307</v>
      </c>
      <c r="I37" s="36"/>
      <c r="J37" s="36"/>
      <c r="K37" s="26">
        <f t="shared" si="2"/>
        <v>0</v>
      </c>
      <c r="L37" s="14">
        <f t="shared" si="4"/>
        <v>117</v>
      </c>
      <c r="M37" s="26">
        <f t="shared" si="3"/>
        <v>400</v>
      </c>
    </row>
    <row r="38" spans="2:15" ht="12" customHeight="1" x14ac:dyDescent="0.2">
      <c r="B38" s="13">
        <v>23</v>
      </c>
      <c r="C38" s="33" t="s">
        <v>19</v>
      </c>
      <c r="D38" s="25" t="str">
        <f t="shared" si="0"/>
        <v>ESV Wien FJB</v>
      </c>
      <c r="E38" s="35">
        <v>296</v>
      </c>
      <c r="F38" s="35">
        <v>104</v>
      </c>
      <c r="G38" s="26">
        <f t="shared" si="1"/>
        <v>400</v>
      </c>
      <c r="H38" s="36" t="s">
        <v>306</v>
      </c>
      <c r="I38" s="36"/>
      <c r="J38" s="36"/>
      <c r="K38" s="26">
        <f t="shared" si="2"/>
        <v>0</v>
      </c>
      <c r="L38" s="14">
        <f t="shared" si="4"/>
        <v>104</v>
      </c>
      <c r="M38" s="26">
        <f t="shared" si="3"/>
        <v>400</v>
      </c>
    </row>
    <row r="39" spans="2:15" ht="12" customHeight="1" x14ac:dyDescent="0.2">
      <c r="B39" s="13">
        <v>24</v>
      </c>
      <c r="C39" s="33" t="s">
        <v>300</v>
      </c>
      <c r="D39" s="25" t="str">
        <f t="shared" si="0"/>
        <v>KLZ Stadthalle NXP</v>
      </c>
      <c r="E39" s="35">
        <v>273</v>
      </c>
      <c r="F39" s="35">
        <v>116</v>
      </c>
      <c r="G39" s="26">
        <f t="shared" si="1"/>
        <v>389</v>
      </c>
      <c r="H39" s="36" t="s">
        <v>306</v>
      </c>
      <c r="I39" s="36"/>
      <c r="J39" s="36"/>
      <c r="K39" s="26">
        <f t="shared" si="2"/>
        <v>0</v>
      </c>
      <c r="L39" s="14">
        <f t="shared" si="4"/>
        <v>116</v>
      </c>
      <c r="M39" s="26">
        <f t="shared" si="3"/>
        <v>389</v>
      </c>
    </row>
    <row r="40" spans="2:15" ht="12" customHeight="1" x14ac:dyDescent="0.2">
      <c r="B40" s="13">
        <v>25</v>
      </c>
      <c r="C40" s="33" t="s">
        <v>64</v>
      </c>
      <c r="D40" s="25" t="str">
        <f t="shared" si="0"/>
        <v>BSC Schwechat</v>
      </c>
      <c r="E40" s="36">
        <v>282</v>
      </c>
      <c r="F40" s="36">
        <v>106</v>
      </c>
      <c r="G40" s="26">
        <f t="shared" si="1"/>
        <v>388</v>
      </c>
      <c r="H40" s="36" t="s">
        <v>306</v>
      </c>
      <c r="I40" s="36"/>
      <c r="J40" s="36"/>
      <c r="K40" s="26">
        <f t="shared" si="2"/>
        <v>0</v>
      </c>
      <c r="L40" s="14">
        <f t="shared" si="4"/>
        <v>106</v>
      </c>
      <c r="M40" s="26">
        <f t="shared" si="3"/>
        <v>388</v>
      </c>
    </row>
    <row r="41" spans="2:15" ht="12" customHeight="1" x14ac:dyDescent="0.2">
      <c r="B41" s="13">
        <v>26</v>
      </c>
      <c r="C41" s="33" t="s">
        <v>68</v>
      </c>
      <c r="D41" s="25" t="str">
        <f t="shared" si="0"/>
        <v>KC Lowi</v>
      </c>
      <c r="E41" s="35">
        <v>297</v>
      </c>
      <c r="F41" s="35">
        <v>91</v>
      </c>
      <c r="G41" s="26">
        <f t="shared" si="1"/>
        <v>388</v>
      </c>
      <c r="H41" s="36" t="s">
        <v>306</v>
      </c>
      <c r="I41" s="36"/>
      <c r="J41" s="36"/>
      <c r="K41" s="26">
        <f t="shared" si="2"/>
        <v>0</v>
      </c>
      <c r="L41" s="14">
        <f t="shared" si="4"/>
        <v>91</v>
      </c>
      <c r="M41" s="26">
        <f t="shared" si="3"/>
        <v>388</v>
      </c>
    </row>
    <row r="42" spans="2:15" ht="12" customHeight="1" x14ac:dyDescent="0.2">
      <c r="B42" s="13">
        <v>27</v>
      </c>
      <c r="C42" s="33" t="s">
        <v>190</v>
      </c>
      <c r="D42" s="25" t="str">
        <f t="shared" si="0"/>
        <v>KSK WGKK</v>
      </c>
      <c r="E42" s="35">
        <v>280</v>
      </c>
      <c r="F42" s="35">
        <v>94</v>
      </c>
      <c r="G42" s="26">
        <f t="shared" si="1"/>
        <v>374</v>
      </c>
      <c r="H42" s="36" t="s">
        <v>307</v>
      </c>
      <c r="I42" s="36"/>
      <c r="J42" s="36"/>
      <c r="K42" s="26">
        <f t="shared" si="2"/>
        <v>0</v>
      </c>
      <c r="L42" s="14">
        <f t="shared" si="4"/>
        <v>94</v>
      </c>
      <c r="M42" s="26">
        <f t="shared" si="3"/>
        <v>374</v>
      </c>
    </row>
    <row r="43" spans="2:15" ht="12" customHeight="1" x14ac:dyDescent="0.2">
      <c r="B43" s="13">
        <v>28</v>
      </c>
      <c r="C43" s="33" t="s">
        <v>83</v>
      </c>
      <c r="D43" s="25" t="str">
        <f t="shared" si="0"/>
        <v>Wienstrom Dion</v>
      </c>
      <c r="E43" s="35">
        <v>262</v>
      </c>
      <c r="F43" s="35">
        <v>111</v>
      </c>
      <c r="G43" s="26">
        <f t="shared" si="1"/>
        <v>373</v>
      </c>
      <c r="H43" s="36" t="s">
        <v>306</v>
      </c>
      <c r="I43" s="36"/>
      <c r="J43" s="36"/>
      <c r="K43" s="26">
        <f t="shared" si="2"/>
        <v>0</v>
      </c>
      <c r="L43" s="14">
        <f t="shared" si="4"/>
        <v>111</v>
      </c>
      <c r="M43" s="26">
        <f t="shared" si="3"/>
        <v>373</v>
      </c>
    </row>
    <row r="44" spans="2:15" ht="12" customHeight="1" x14ac:dyDescent="0.2">
      <c r="B44" s="13">
        <v>29</v>
      </c>
      <c r="C44" s="33" t="s">
        <v>93</v>
      </c>
      <c r="D44" s="25" t="str">
        <f t="shared" si="0"/>
        <v>ESV OeNB</v>
      </c>
      <c r="E44" s="35">
        <v>272</v>
      </c>
      <c r="F44" s="35">
        <v>98</v>
      </c>
      <c r="G44" s="26">
        <f t="shared" si="1"/>
        <v>370</v>
      </c>
      <c r="H44" s="36" t="s">
        <v>306</v>
      </c>
      <c r="I44" s="36"/>
      <c r="J44" s="36"/>
      <c r="K44" s="26">
        <f t="shared" si="2"/>
        <v>0</v>
      </c>
      <c r="L44" s="14">
        <f t="shared" si="4"/>
        <v>98</v>
      </c>
      <c r="M44" s="26">
        <f t="shared" si="3"/>
        <v>370</v>
      </c>
    </row>
    <row r="45" spans="2:15" ht="12" customHeight="1" x14ac:dyDescent="0.2">
      <c r="B45" s="13">
        <v>30</v>
      </c>
      <c r="C45" s="33" t="s">
        <v>207</v>
      </c>
      <c r="D45" s="25" t="str">
        <f t="shared" si="0"/>
        <v>ORF</v>
      </c>
      <c r="E45" s="36">
        <v>283</v>
      </c>
      <c r="F45" s="36">
        <v>86</v>
      </c>
      <c r="G45" s="26">
        <f t="shared" si="1"/>
        <v>369</v>
      </c>
      <c r="H45" s="36" t="s">
        <v>306</v>
      </c>
      <c r="I45" s="36"/>
      <c r="J45" s="36"/>
      <c r="K45" s="26">
        <f t="shared" si="2"/>
        <v>0</v>
      </c>
      <c r="L45" s="14">
        <f t="shared" si="4"/>
        <v>86</v>
      </c>
      <c r="M45" s="26">
        <f t="shared" si="3"/>
        <v>369</v>
      </c>
    </row>
    <row r="46" spans="2:15" ht="12" customHeight="1" x14ac:dyDescent="0.2">
      <c r="B46" s="13">
        <v>31</v>
      </c>
      <c r="C46" s="33" t="s">
        <v>78</v>
      </c>
      <c r="D46" s="25" t="str">
        <f t="shared" si="0"/>
        <v>KC Lowi</v>
      </c>
      <c r="E46" s="35">
        <v>271</v>
      </c>
      <c r="F46" s="35">
        <v>96</v>
      </c>
      <c r="G46" s="26">
        <f t="shared" si="1"/>
        <v>367</v>
      </c>
      <c r="H46" s="36" t="s">
        <v>306</v>
      </c>
      <c r="I46" s="36"/>
      <c r="J46" s="36"/>
      <c r="K46" s="26">
        <f>SUM(I46:J46)</f>
        <v>0</v>
      </c>
      <c r="L46" s="14">
        <f>F46+J46</f>
        <v>96</v>
      </c>
      <c r="M46" s="26">
        <f>SUM(G46+K46)</f>
        <v>367</v>
      </c>
    </row>
    <row r="47" spans="2:15" ht="12" customHeight="1" x14ac:dyDescent="0.2">
      <c r="B47" s="13">
        <v>32</v>
      </c>
      <c r="C47" s="33" t="s">
        <v>81</v>
      </c>
      <c r="D47" s="25" t="str">
        <f t="shared" si="0"/>
        <v>ORF</v>
      </c>
      <c r="E47" s="35">
        <v>277</v>
      </c>
      <c r="F47" s="35">
        <v>89</v>
      </c>
      <c r="G47" s="26">
        <f t="shared" si="1"/>
        <v>366</v>
      </c>
      <c r="H47" s="36" t="s">
        <v>306</v>
      </c>
      <c r="I47" s="36"/>
      <c r="J47" s="36"/>
      <c r="K47" s="26">
        <f>SUM(I47:J47)</f>
        <v>0</v>
      </c>
      <c r="L47" s="14">
        <f>F47+J47</f>
        <v>89</v>
      </c>
      <c r="M47" s="26">
        <f>SUM(G47+K47)</f>
        <v>366</v>
      </c>
      <c r="O47" s="15"/>
    </row>
    <row r="48" spans="2:15" ht="12" customHeight="1" x14ac:dyDescent="0.2">
      <c r="B48" s="13">
        <v>33</v>
      </c>
      <c r="C48" s="33" t="s">
        <v>75</v>
      </c>
      <c r="D48" s="25" t="str">
        <f>VLOOKUP(C48,tab,2,FALSE)</f>
        <v>Wienstrom BGS</v>
      </c>
      <c r="E48" s="35">
        <v>259</v>
      </c>
      <c r="F48" s="35">
        <v>106</v>
      </c>
      <c r="G48" s="26">
        <f>SUM(E48:F48)</f>
        <v>365</v>
      </c>
      <c r="H48" s="36" t="s">
        <v>306</v>
      </c>
      <c r="I48" s="36"/>
      <c r="J48" s="36"/>
      <c r="K48" s="26">
        <f>SUM(I48:J48)</f>
        <v>0</v>
      </c>
      <c r="L48" s="14">
        <f>F48+J48</f>
        <v>106</v>
      </c>
      <c r="M48" s="26">
        <f>SUM(G48+K48)</f>
        <v>365</v>
      </c>
    </row>
    <row r="49" spans="2:13" ht="12" customHeight="1" x14ac:dyDescent="0.2">
      <c r="B49" s="13">
        <v>34</v>
      </c>
      <c r="C49" s="33" t="s">
        <v>293</v>
      </c>
      <c r="D49" s="25" t="str">
        <f>VLOOKUP(C49,tab,2,FALSE)</f>
        <v>BSC Schwechat</v>
      </c>
      <c r="E49" s="35">
        <v>259</v>
      </c>
      <c r="F49" s="35">
        <v>85</v>
      </c>
      <c r="G49" s="26">
        <f>SUM(E49:F49)</f>
        <v>344</v>
      </c>
      <c r="H49" s="36" t="s">
        <v>307</v>
      </c>
      <c r="I49" s="36"/>
      <c r="J49" s="36"/>
      <c r="K49" s="26">
        <f>SUM(I49:J49)</f>
        <v>0</v>
      </c>
      <c r="L49" s="14">
        <f>F49+J49</f>
        <v>85</v>
      </c>
      <c r="M49" s="26">
        <f>SUM(G49+K49)</f>
        <v>344</v>
      </c>
    </row>
    <row r="50" spans="2:13" ht="12" customHeight="1" x14ac:dyDescent="0.2">
      <c r="B50" s="13"/>
      <c r="C50" s="33" t="s">
        <v>0</v>
      </c>
      <c r="D50" s="25" t="str">
        <f>VLOOKUP(C50,tab,2,FALSE)</f>
        <v xml:space="preserve"> </v>
      </c>
      <c r="E50" s="35"/>
      <c r="F50" s="35"/>
      <c r="G50" s="26">
        <f>SUM(E50:F50)</f>
        <v>0</v>
      </c>
      <c r="H50" s="36"/>
      <c r="I50" s="36"/>
      <c r="J50" s="36"/>
      <c r="K50" s="26">
        <f>SUM(I50:J50)</f>
        <v>0</v>
      </c>
      <c r="L50" s="14">
        <f>F50+J50</f>
        <v>0</v>
      </c>
      <c r="M50" s="26">
        <f>SUM(G50+K50)</f>
        <v>0</v>
      </c>
    </row>
    <row r="51" spans="2:13" ht="12" customHeight="1" x14ac:dyDescent="0.2">
      <c r="C51"/>
    </row>
    <row r="52" spans="2:13" ht="12" customHeight="1" x14ac:dyDescent="0.2">
      <c r="C52"/>
    </row>
  </sheetData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N50"/>
  <sheetViews>
    <sheetView workbookViewId="0">
      <selection activeCell="B33" sqref="B33"/>
    </sheetView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6640625" style="3" customWidth="1"/>
    <col min="15" max="16384" width="8.88671875" style="3"/>
  </cols>
  <sheetData>
    <row r="1" spans="2:14" ht="33.75" customHeight="1" x14ac:dyDescent="0.2"/>
    <row r="2" spans="2:14" ht="12" hidden="1" customHeight="1" x14ac:dyDescent="0.2"/>
    <row r="3" spans="2:14" hidden="1" x14ac:dyDescent="0.2"/>
    <row r="4" spans="2:14" s="16" customFormat="1" ht="3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33.75" customHeight="1" x14ac:dyDescent="0.2"/>
    <row r="6" spans="2:14" s="17" customFormat="1" ht="12.75" hidden="1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1.25" hidden="1" customHeight="1" x14ac:dyDescent="0.2"/>
    <row r="8" spans="2:14" ht="15.75" hidden="1" customHeight="1" x14ac:dyDescent="0.2"/>
    <row r="9" spans="2:14" ht="14.25" hidden="1" customHeight="1" x14ac:dyDescent="0.2">
      <c r="B9" s="5"/>
    </row>
    <row r="10" spans="2:14" ht="13.5" hidden="1" customHeight="1" x14ac:dyDescent="0.2">
      <c r="E10" s="4"/>
      <c r="F10" s="4"/>
      <c r="G10" s="4"/>
      <c r="H10" s="5"/>
    </row>
    <row r="11" spans="2:14" ht="15.75" hidden="1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4" ht="39" hidden="1" customHeight="1" x14ac:dyDescent="0.2">
      <c r="H12" s="6"/>
      <c r="L12" s="6"/>
    </row>
    <row r="13" spans="2:14" ht="15" customHeight="1" x14ac:dyDescent="0.2">
      <c r="E13" s="29"/>
      <c r="F13" s="27" t="s">
        <v>11</v>
      </c>
      <c r="G13" s="30"/>
      <c r="H13" s="28" t="s">
        <v>13</v>
      </c>
      <c r="I13" s="29"/>
      <c r="J13" s="27" t="s">
        <v>1</v>
      </c>
      <c r="K13" s="30"/>
      <c r="M13" s="31" t="s">
        <v>2</v>
      </c>
    </row>
    <row r="14" spans="2:14" s="15" customFormat="1" x14ac:dyDescent="0.2"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7" t="s">
        <v>8</v>
      </c>
      <c r="H14" s="13" t="s">
        <v>12</v>
      </c>
      <c r="I14" s="13" t="s">
        <v>6</v>
      </c>
      <c r="J14" s="13" t="s">
        <v>7</v>
      </c>
      <c r="K14" s="32" t="s">
        <v>8</v>
      </c>
      <c r="L14" s="13" t="s">
        <v>0</v>
      </c>
      <c r="M14" s="8" t="s">
        <v>9</v>
      </c>
      <c r="N14" s="3"/>
    </row>
    <row r="15" spans="2:14" ht="3" customHeight="1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0"/>
    </row>
    <row r="16" spans="2:14" ht="12.6" customHeight="1" x14ac:dyDescent="0.2">
      <c r="B16" s="13">
        <v>1</v>
      </c>
      <c r="C16" s="33" t="s">
        <v>38</v>
      </c>
      <c r="D16" s="25" t="str">
        <f t="shared" ref="D16:D33" si="0">VLOOKUP(C16,tab,2,FALSE)</f>
        <v>Hauptkläranlage Wien</v>
      </c>
      <c r="E16" s="35">
        <v>308</v>
      </c>
      <c r="F16" s="35">
        <v>149</v>
      </c>
      <c r="G16" s="26">
        <f t="shared" ref="G16:G33" si="1">SUM(E16:F16)</f>
        <v>457</v>
      </c>
      <c r="H16" s="41" t="s">
        <v>306</v>
      </c>
      <c r="I16" s="35"/>
      <c r="J16" s="35"/>
      <c r="K16" s="26">
        <f t="shared" ref="K16:K29" si="2">SUM(I16:J16)</f>
        <v>0</v>
      </c>
      <c r="L16" s="14">
        <f>F16+J16</f>
        <v>149</v>
      </c>
      <c r="M16" s="26">
        <f t="shared" ref="M16:M29" si="3">SUM(G16+K16)</f>
        <v>457</v>
      </c>
    </row>
    <row r="17" spans="2:13" ht="12.6" customHeight="1" x14ac:dyDescent="0.2">
      <c r="B17" s="13">
        <v>2</v>
      </c>
      <c r="C17" s="33" t="s">
        <v>36</v>
      </c>
      <c r="D17" s="25" t="str">
        <f t="shared" si="0"/>
        <v>Wienstrom BGS</v>
      </c>
      <c r="E17" s="35">
        <v>308</v>
      </c>
      <c r="F17" s="35">
        <v>148</v>
      </c>
      <c r="G17" s="26">
        <f t="shared" si="1"/>
        <v>456</v>
      </c>
      <c r="H17" s="36" t="s">
        <v>306</v>
      </c>
      <c r="I17" s="35"/>
      <c r="J17" s="35"/>
      <c r="K17" s="26">
        <f t="shared" si="2"/>
        <v>0</v>
      </c>
      <c r="L17" s="14">
        <f t="shared" ref="L17:L29" si="4">F17+J17</f>
        <v>148</v>
      </c>
      <c r="M17" s="26">
        <f t="shared" si="3"/>
        <v>456</v>
      </c>
    </row>
    <row r="18" spans="2:13" ht="12.6" customHeight="1" x14ac:dyDescent="0.2">
      <c r="B18" s="13">
        <v>3</v>
      </c>
      <c r="C18" s="33" t="s">
        <v>42</v>
      </c>
      <c r="D18" s="25" t="str">
        <f t="shared" si="0"/>
        <v>Hauptkläranlage Wien</v>
      </c>
      <c r="E18" s="36">
        <v>289</v>
      </c>
      <c r="F18" s="36">
        <v>157</v>
      </c>
      <c r="G18" s="26">
        <f t="shared" si="1"/>
        <v>446</v>
      </c>
      <c r="H18" s="36" t="s">
        <v>306</v>
      </c>
      <c r="I18" s="35"/>
      <c r="J18" s="35"/>
      <c r="K18" s="26">
        <f t="shared" si="2"/>
        <v>0</v>
      </c>
      <c r="L18" s="14">
        <f t="shared" si="4"/>
        <v>157</v>
      </c>
      <c r="M18" s="26">
        <f t="shared" si="3"/>
        <v>446</v>
      </c>
    </row>
    <row r="19" spans="2:13" ht="12.6" customHeight="1" x14ac:dyDescent="0.2">
      <c r="B19" s="13">
        <v>4</v>
      </c>
      <c r="C19" s="33" t="s">
        <v>127</v>
      </c>
      <c r="D19" s="25" t="str">
        <f t="shared" si="0"/>
        <v>KW Simmering</v>
      </c>
      <c r="E19" s="35">
        <v>310</v>
      </c>
      <c r="F19" s="35">
        <v>125</v>
      </c>
      <c r="G19" s="26">
        <f t="shared" si="1"/>
        <v>435</v>
      </c>
      <c r="H19" s="36" t="s">
        <v>306</v>
      </c>
      <c r="I19" s="35"/>
      <c r="J19" s="35"/>
      <c r="K19" s="26">
        <f t="shared" si="2"/>
        <v>0</v>
      </c>
      <c r="L19" s="14">
        <f t="shared" si="4"/>
        <v>125</v>
      </c>
      <c r="M19" s="26">
        <f t="shared" si="3"/>
        <v>435</v>
      </c>
    </row>
    <row r="20" spans="2:13" ht="12.6" customHeight="1" x14ac:dyDescent="0.2">
      <c r="B20" s="13">
        <v>5</v>
      </c>
      <c r="C20" s="33" t="s">
        <v>164</v>
      </c>
      <c r="D20" s="25" t="str">
        <f t="shared" si="0"/>
        <v>BSC Schwechat</v>
      </c>
      <c r="E20" s="35">
        <v>294</v>
      </c>
      <c r="F20" s="35">
        <v>115</v>
      </c>
      <c r="G20" s="26">
        <f t="shared" si="1"/>
        <v>409</v>
      </c>
      <c r="H20" s="35" t="s">
        <v>306</v>
      </c>
      <c r="I20" s="35"/>
      <c r="J20" s="35"/>
      <c r="K20" s="26">
        <f t="shared" si="2"/>
        <v>0</v>
      </c>
      <c r="L20" s="14">
        <f t="shared" si="4"/>
        <v>115</v>
      </c>
      <c r="M20" s="26">
        <f t="shared" si="3"/>
        <v>409</v>
      </c>
    </row>
    <row r="21" spans="2:13" ht="12.6" customHeight="1" x14ac:dyDescent="0.2">
      <c r="B21" s="13">
        <v>6</v>
      </c>
      <c r="C21" s="33" t="s">
        <v>44</v>
      </c>
      <c r="D21" s="25" t="str">
        <f t="shared" si="0"/>
        <v>ESV OeNB</v>
      </c>
      <c r="E21" s="35">
        <v>279</v>
      </c>
      <c r="F21" s="35">
        <v>128</v>
      </c>
      <c r="G21" s="26">
        <f t="shared" si="1"/>
        <v>407</v>
      </c>
      <c r="H21" s="41" t="s">
        <v>306</v>
      </c>
      <c r="I21" s="35"/>
      <c r="J21" s="35"/>
      <c r="K21" s="26">
        <f t="shared" si="2"/>
        <v>0</v>
      </c>
      <c r="L21" s="14">
        <f t="shared" si="4"/>
        <v>128</v>
      </c>
      <c r="M21" s="26">
        <f t="shared" si="3"/>
        <v>407</v>
      </c>
    </row>
    <row r="22" spans="2:13" ht="12.6" customHeight="1" x14ac:dyDescent="0.2">
      <c r="B22" s="13">
        <v>7</v>
      </c>
      <c r="C22" s="33" t="s">
        <v>34</v>
      </c>
      <c r="D22" s="25" t="str">
        <f t="shared" si="0"/>
        <v>Wienstrom BGS</v>
      </c>
      <c r="E22" s="35">
        <v>297</v>
      </c>
      <c r="F22" s="35">
        <v>108</v>
      </c>
      <c r="G22" s="26">
        <f t="shared" si="1"/>
        <v>405</v>
      </c>
      <c r="H22" s="36" t="s">
        <v>306</v>
      </c>
      <c r="I22" s="35"/>
      <c r="J22" s="35"/>
      <c r="K22" s="26">
        <f t="shared" si="2"/>
        <v>0</v>
      </c>
      <c r="L22" s="14">
        <f t="shared" si="4"/>
        <v>108</v>
      </c>
      <c r="M22" s="26">
        <f t="shared" si="3"/>
        <v>405</v>
      </c>
    </row>
    <row r="23" spans="2:13" ht="12.6" customHeight="1" x14ac:dyDescent="0.2">
      <c r="B23" s="13">
        <v>8</v>
      </c>
      <c r="C23" s="33" t="s">
        <v>35</v>
      </c>
      <c r="D23" s="25" t="str">
        <f t="shared" si="0"/>
        <v>Wienstrom BGS</v>
      </c>
      <c r="E23" s="35">
        <v>291</v>
      </c>
      <c r="F23" s="35">
        <v>113</v>
      </c>
      <c r="G23" s="26">
        <f t="shared" si="1"/>
        <v>404</v>
      </c>
      <c r="H23" s="36" t="s">
        <v>306</v>
      </c>
      <c r="I23" s="35"/>
      <c r="J23" s="35"/>
      <c r="K23" s="26">
        <f t="shared" si="2"/>
        <v>0</v>
      </c>
      <c r="L23" s="14">
        <f t="shared" si="4"/>
        <v>113</v>
      </c>
      <c r="M23" s="26">
        <f t="shared" si="3"/>
        <v>404</v>
      </c>
    </row>
    <row r="24" spans="2:13" ht="12.6" customHeight="1" x14ac:dyDescent="0.2">
      <c r="B24" s="13">
        <v>9</v>
      </c>
      <c r="C24" s="33" t="s">
        <v>40</v>
      </c>
      <c r="D24" s="25" t="str">
        <f t="shared" si="0"/>
        <v>ESV Wien FJB</v>
      </c>
      <c r="E24" s="35">
        <v>293</v>
      </c>
      <c r="F24" s="35">
        <v>111</v>
      </c>
      <c r="G24" s="26">
        <f t="shared" si="1"/>
        <v>404</v>
      </c>
      <c r="H24" s="36" t="s">
        <v>306</v>
      </c>
      <c r="I24" s="35"/>
      <c r="J24" s="35"/>
      <c r="K24" s="26">
        <f t="shared" si="2"/>
        <v>0</v>
      </c>
      <c r="L24" s="14">
        <f t="shared" si="4"/>
        <v>111</v>
      </c>
      <c r="M24" s="26">
        <f t="shared" si="3"/>
        <v>404</v>
      </c>
    </row>
    <row r="25" spans="2:13" ht="12.6" customHeight="1" x14ac:dyDescent="0.2">
      <c r="B25" s="13">
        <v>10</v>
      </c>
      <c r="C25" s="33" t="s">
        <v>37</v>
      </c>
      <c r="D25" s="25" t="str">
        <f t="shared" si="0"/>
        <v>KC Lowi</v>
      </c>
      <c r="E25" s="35">
        <v>294</v>
      </c>
      <c r="F25" s="35">
        <v>104</v>
      </c>
      <c r="G25" s="26">
        <f t="shared" si="1"/>
        <v>398</v>
      </c>
      <c r="H25" s="36" t="s">
        <v>306</v>
      </c>
      <c r="I25" s="35"/>
      <c r="J25" s="35"/>
      <c r="K25" s="26">
        <f t="shared" si="2"/>
        <v>0</v>
      </c>
      <c r="L25" s="14">
        <f t="shared" si="4"/>
        <v>104</v>
      </c>
      <c r="M25" s="26">
        <f t="shared" si="3"/>
        <v>398</v>
      </c>
    </row>
    <row r="26" spans="2:13" ht="12.6" customHeight="1" x14ac:dyDescent="0.2">
      <c r="B26" s="13">
        <v>11</v>
      </c>
      <c r="C26" s="33" t="s">
        <v>195</v>
      </c>
      <c r="D26" s="25" t="str">
        <f t="shared" si="0"/>
        <v>ESV OeNB</v>
      </c>
      <c r="E26" s="35">
        <v>255</v>
      </c>
      <c r="F26" s="35">
        <v>142</v>
      </c>
      <c r="G26" s="26">
        <f t="shared" si="1"/>
        <v>397</v>
      </c>
      <c r="H26" s="41" t="s">
        <v>306</v>
      </c>
      <c r="I26" s="35"/>
      <c r="J26" s="35"/>
      <c r="K26" s="26">
        <f t="shared" si="2"/>
        <v>0</v>
      </c>
      <c r="L26" s="14">
        <f t="shared" si="4"/>
        <v>142</v>
      </c>
      <c r="M26" s="26">
        <f t="shared" si="3"/>
        <v>397</v>
      </c>
    </row>
    <row r="27" spans="2:13" ht="12.6" customHeight="1" x14ac:dyDescent="0.2">
      <c r="B27" s="13">
        <v>12</v>
      </c>
      <c r="C27" s="33" t="s">
        <v>136</v>
      </c>
      <c r="D27" s="25" t="str">
        <f t="shared" si="0"/>
        <v>KW Simmering</v>
      </c>
      <c r="E27" s="35">
        <v>271</v>
      </c>
      <c r="F27" s="35">
        <v>106</v>
      </c>
      <c r="G27" s="26">
        <f t="shared" si="1"/>
        <v>377</v>
      </c>
      <c r="H27" s="36" t="s">
        <v>306</v>
      </c>
      <c r="I27" s="35"/>
      <c r="J27" s="35"/>
      <c r="K27" s="26">
        <f t="shared" si="2"/>
        <v>0</v>
      </c>
      <c r="L27" s="14">
        <f t="shared" si="4"/>
        <v>106</v>
      </c>
      <c r="M27" s="26">
        <f t="shared" si="3"/>
        <v>377</v>
      </c>
    </row>
    <row r="28" spans="2:13" ht="12.6" customHeight="1" x14ac:dyDescent="0.2">
      <c r="B28" s="13">
        <v>13</v>
      </c>
      <c r="C28" s="33" t="s">
        <v>41</v>
      </c>
      <c r="D28" s="25" t="str">
        <f t="shared" si="0"/>
        <v>Wienstrom BGS</v>
      </c>
      <c r="E28" s="35">
        <v>266</v>
      </c>
      <c r="F28" s="35">
        <v>108</v>
      </c>
      <c r="G28" s="26">
        <f t="shared" si="1"/>
        <v>374</v>
      </c>
      <c r="H28" s="36" t="s">
        <v>306</v>
      </c>
      <c r="I28" s="35"/>
      <c r="J28" s="35"/>
      <c r="K28" s="26">
        <f t="shared" si="2"/>
        <v>0</v>
      </c>
      <c r="L28" s="14">
        <f t="shared" si="4"/>
        <v>108</v>
      </c>
      <c r="M28" s="26">
        <f t="shared" si="3"/>
        <v>374</v>
      </c>
    </row>
    <row r="29" spans="2:13" ht="12.6" customHeight="1" x14ac:dyDescent="0.2">
      <c r="B29" s="13">
        <v>14</v>
      </c>
      <c r="C29" s="33" t="s">
        <v>289</v>
      </c>
      <c r="D29" s="25" t="str">
        <f t="shared" si="0"/>
        <v>ORF</v>
      </c>
      <c r="E29" s="35">
        <v>278</v>
      </c>
      <c r="F29" s="35">
        <v>95</v>
      </c>
      <c r="G29" s="26">
        <f t="shared" si="1"/>
        <v>373</v>
      </c>
      <c r="H29" s="36" t="s">
        <v>306</v>
      </c>
      <c r="I29" s="35"/>
      <c r="J29" s="35"/>
      <c r="K29" s="26">
        <f t="shared" si="2"/>
        <v>0</v>
      </c>
      <c r="L29" s="14">
        <f t="shared" si="4"/>
        <v>95</v>
      </c>
      <c r="M29" s="26">
        <f t="shared" si="3"/>
        <v>373</v>
      </c>
    </row>
    <row r="30" spans="2:13" ht="12.6" customHeight="1" x14ac:dyDescent="0.2">
      <c r="B30" s="13">
        <v>15</v>
      </c>
      <c r="C30" s="33" t="s">
        <v>48</v>
      </c>
      <c r="D30" s="25" t="str">
        <f t="shared" si="0"/>
        <v>KLZ Stadthalle NXP</v>
      </c>
      <c r="E30" s="35">
        <v>292</v>
      </c>
      <c r="F30" s="35">
        <v>80</v>
      </c>
      <c r="G30" s="26">
        <f t="shared" si="1"/>
        <v>372</v>
      </c>
      <c r="H30" s="36" t="s">
        <v>306</v>
      </c>
      <c r="I30" s="35"/>
      <c r="J30" s="35"/>
      <c r="K30" s="26">
        <f>SUM(I30:J30)</f>
        <v>0</v>
      </c>
      <c r="L30" s="14">
        <f>F30+J30</f>
        <v>80</v>
      </c>
      <c r="M30" s="26">
        <f>SUM(G30+K30)</f>
        <v>372</v>
      </c>
    </row>
    <row r="31" spans="2:13" ht="12.6" customHeight="1" x14ac:dyDescent="0.2">
      <c r="B31" s="13">
        <v>16</v>
      </c>
      <c r="C31" s="33" t="s">
        <v>52</v>
      </c>
      <c r="D31" s="25" t="str">
        <f t="shared" si="0"/>
        <v>KC Wien Süd/Ost</v>
      </c>
      <c r="E31" s="35">
        <v>251</v>
      </c>
      <c r="F31" s="35">
        <v>106</v>
      </c>
      <c r="G31" s="26">
        <f t="shared" si="1"/>
        <v>357</v>
      </c>
      <c r="H31" s="36" t="s">
        <v>306</v>
      </c>
      <c r="I31" s="35"/>
      <c r="J31" s="35"/>
      <c r="K31" s="26">
        <f>SUM(I31:J31)</f>
        <v>0</v>
      </c>
      <c r="L31" s="14">
        <f>F31+J31</f>
        <v>106</v>
      </c>
      <c r="M31" s="26">
        <f>SUM(G31+K31)</f>
        <v>357</v>
      </c>
    </row>
    <row r="32" spans="2:13" ht="12.6" customHeight="1" x14ac:dyDescent="0.2">
      <c r="B32" s="13">
        <v>17</v>
      </c>
      <c r="C32" s="33" t="s">
        <v>222</v>
      </c>
      <c r="D32" s="25" t="str">
        <f t="shared" si="0"/>
        <v>Borealis</v>
      </c>
      <c r="E32" s="35">
        <v>239</v>
      </c>
      <c r="F32" s="35">
        <v>75</v>
      </c>
      <c r="G32" s="26">
        <f t="shared" si="1"/>
        <v>314</v>
      </c>
      <c r="H32" s="41" t="s">
        <v>306</v>
      </c>
      <c r="I32" s="38"/>
      <c r="J32" s="38"/>
      <c r="K32" s="26">
        <f>SUM(I32:J32)</f>
        <v>0</v>
      </c>
      <c r="L32" s="14">
        <f>F32+J32</f>
        <v>75</v>
      </c>
      <c r="M32" s="26">
        <f>SUM(G32+K32)</f>
        <v>314</v>
      </c>
    </row>
    <row r="33" spans="2:13" ht="12.6" customHeight="1" x14ac:dyDescent="0.2">
      <c r="B33" s="13"/>
      <c r="C33" s="33" t="s">
        <v>0</v>
      </c>
      <c r="D33" s="25" t="str">
        <f t="shared" si="0"/>
        <v xml:space="preserve"> </v>
      </c>
      <c r="E33" s="35"/>
      <c r="F33" s="35"/>
      <c r="G33" s="26">
        <f t="shared" si="1"/>
        <v>0</v>
      </c>
      <c r="H33" s="37"/>
      <c r="I33" s="38"/>
      <c r="J33" s="38"/>
      <c r="K33" s="26">
        <f>SUM(I33:J33)</f>
        <v>0</v>
      </c>
      <c r="L33" s="14">
        <f>F33+J33</f>
        <v>0</v>
      </c>
      <c r="M33" s="26">
        <f>SUM(G33+K33)</f>
        <v>0</v>
      </c>
    </row>
    <row r="34" spans="2:13" ht="15" x14ac:dyDescent="0.2">
      <c r="C34"/>
    </row>
    <row r="35" spans="2:13" ht="15" x14ac:dyDescent="0.2">
      <c r="C35"/>
    </row>
    <row r="36" spans="2:13" ht="15" x14ac:dyDescent="0.2">
      <c r="C36"/>
    </row>
    <row r="37" spans="2:13" ht="15" x14ac:dyDescent="0.2">
      <c r="C37"/>
    </row>
    <row r="38" spans="2:13" ht="15" x14ac:dyDescent="0.2">
      <c r="C38"/>
    </row>
    <row r="39" spans="2:13" ht="15" x14ac:dyDescent="0.2">
      <c r="C39"/>
    </row>
    <row r="40" spans="2:13" ht="15" x14ac:dyDescent="0.2">
      <c r="C40"/>
    </row>
    <row r="41" spans="2:13" ht="15" x14ac:dyDescent="0.2">
      <c r="C41"/>
    </row>
    <row r="42" spans="2:13" ht="15" x14ac:dyDescent="0.2">
      <c r="C42"/>
    </row>
    <row r="43" spans="2:13" ht="15" x14ac:dyDescent="0.2">
      <c r="C43"/>
    </row>
    <row r="44" spans="2:13" ht="15" x14ac:dyDescent="0.2">
      <c r="C44"/>
    </row>
    <row r="45" spans="2:13" ht="15" x14ac:dyDescent="0.2">
      <c r="C45"/>
    </row>
    <row r="46" spans="2:13" ht="15" x14ac:dyDescent="0.2">
      <c r="C46"/>
    </row>
    <row r="47" spans="2:13" ht="15" x14ac:dyDescent="0.2">
      <c r="C47"/>
    </row>
    <row r="48" spans="2:13" ht="15" x14ac:dyDescent="0.2">
      <c r="C48"/>
    </row>
    <row r="49" spans="3:3" ht="15" x14ac:dyDescent="0.2">
      <c r="C49"/>
    </row>
    <row r="50" spans="3:3" ht="15" x14ac:dyDescent="0.2">
      <c r="C50"/>
    </row>
  </sheetData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B1:M42"/>
  <sheetViews>
    <sheetView workbookViewId="0">
      <selection activeCell="B41" sqref="B41"/>
    </sheetView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5546875" style="3" customWidth="1"/>
    <col min="15" max="16384" width="8.88671875" style="3"/>
  </cols>
  <sheetData>
    <row r="1" spans="2:13" ht="33" customHeight="1" x14ac:dyDescent="0.2"/>
    <row r="2" spans="2:13" hidden="1" x14ac:dyDescent="0.2"/>
    <row r="3" spans="2:13" ht="12.75" hidden="1" customHeight="1" x14ac:dyDescent="0.2"/>
    <row r="4" spans="2:13" ht="33" customHeight="1" x14ac:dyDescent="0.2">
      <c r="B4" s="5" t="s">
        <v>0</v>
      </c>
      <c r="C4" s="3" t="s">
        <v>0</v>
      </c>
    </row>
    <row r="5" spans="2:13" ht="33.75" customHeight="1" x14ac:dyDescent="0.2"/>
    <row r="6" spans="2:13" ht="49.7" hidden="1" customHeight="1" x14ac:dyDescent="0.2">
      <c r="B6" s="18"/>
      <c r="C6" s="3" t="s">
        <v>0</v>
      </c>
    </row>
    <row r="7" spans="2:13" hidden="1" x14ac:dyDescent="0.2"/>
    <row r="8" spans="2:13" hidden="1" x14ac:dyDescent="0.2"/>
    <row r="9" spans="2:13" hidden="1" x14ac:dyDescent="0.2">
      <c r="B9" s="5"/>
      <c r="C9" s="3" t="s">
        <v>0</v>
      </c>
    </row>
    <row r="10" spans="2:13" hidden="1" x14ac:dyDescent="0.2"/>
    <row r="11" spans="2:13" hidden="1" x14ac:dyDescent="0.2">
      <c r="B11" s="5"/>
    </row>
    <row r="12" spans="2:13" hidden="1" x14ac:dyDescent="0.2">
      <c r="H12" s="6"/>
      <c r="L12" s="6"/>
    </row>
    <row r="13" spans="2:13" ht="15" customHeight="1" x14ac:dyDescent="0.2">
      <c r="E13" s="42" t="s">
        <v>11</v>
      </c>
      <c r="F13" s="43"/>
      <c r="G13" s="44"/>
      <c r="H13" s="28" t="s">
        <v>13</v>
      </c>
      <c r="I13" s="42" t="s">
        <v>1</v>
      </c>
      <c r="J13" s="43"/>
      <c r="K13" s="44"/>
      <c r="L13" s="19"/>
      <c r="M13" s="31" t="s">
        <v>2</v>
      </c>
    </row>
    <row r="14" spans="2:13" x14ac:dyDescent="0.2"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12</v>
      </c>
      <c r="I14" s="13" t="s">
        <v>6</v>
      </c>
      <c r="J14" s="13" t="s">
        <v>7</v>
      </c>
      <c r="K14" s="13" t="s">
        <v>8</v>
      </c>
      <c r="L14" s="14"/>
      <c r="M14" s="8" t="s">
        <v>9</v>
      </c>
    </row>
    <row r="15" spans="2:13" ht="3" customHeight="1" x14ac:dyDescent="0.2"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4"/>
      <c r="M15" s="13"/>
    </row>
    <row r="16" spans="2:13" ht="12.6" customHeight="1" x14ac:dyDescent="0.2">
      <c r="B16" s="13">
        <v>1</v>
      </c>
      <c r="C16" s="33" t="s">
        <v>159</v>
      </c>
      <c r="D16" s="25" t="str">
        <f t="shared" ref="D16:D27" si="0">VLOOKUP(C16,tab,2,FALSE)</f>
        <v>BSC Schwechat</v>
      </c>
      <c r="E16" s="36">
        <v>300</v>
      </c>
      <c r="F16" s="36">
        <v>175</v>
      </c>
      <c r="G16" s="26">
        <f t="shared" ref="G16:G41" si="1">SUM(E16:F16)</f>
        <v>475</v>
      </c>
      <c r="H16" s="36" t="s">
        <v>307</v>
      </c>
      <c r="I16" s="35"/>
      <c r="J16" s="35"/>
      <c r="K16" s="26">
        <f t="shared" ref="K16:K28" si="2">SUM(I16:J16)</f>
        <v>0</v>
      </c>
      <c r="L16" s="14">
        <f>F16+J16</f>
        <v>175</v>
      </c>
      <c r="M16" s="26">
        <f t="shared" ref="M16:M28" si="3">SUM(G16+K16)</f>
        <v>475</v>
      </c>
    </row>
    <row r="17" spans="2:13" ht="12.6" customHeight="1" x14ac:dyDescent="0.2">
      <c r="B17" s="13">
        <v>2</v>
      </c>
      <c r="C17" s="34" t="s">
        <v>113</v>
      </c>
      <c r="D17" s="25" t="str">
        <f t="shared" si="0"/>
        <v>KSK Kaiser Bier</v>
      </c>
      <c r="E17" s="36">
        <v>299</v>
      </c>
      <c r="F17" s="36">
        <v>147</v>
      </c>
      <c r="G17" s="26">
        <f t="shared" si="1"/>
        <v>446</v>
      </c>
      <c r="H17" s="36" t="s">
        <v>306</v>
      </c>
      <c r="I17" s="35"/>
      <c r="J17" s="35"/>
      <c r="K17" s="26">
        <f t="shared" si="2"/>
        <v>0</v>
      </c>
      <c r="L17" s="14">
        <f t="shared" ref="L17:L30" si="4">F17+J17</f>
        <v>147</v>
      </c>
      <c r="M17" s="26">
        <f t="shared" si="3"/>
        <v>446</v>
      </c>
    </row>
    <row r="18" spans="2:13" ht="12.6" customHeight="1" x14ac:dyDescent="0.2">
      <c r="B18" s="13">
        <v>3</v>
      </c>
      <c r="C18" s="33" t="s">
        <v>20</v>
      </c>
      <c r="D18" s="25" t="str">
        <f t="shared" si="0"/>
        <v>WAT Liesing</v>
      </c>
      <c r="E18" s="36">
        <v>268</v>
      </c>
      <c r="F18" s="36">
        <v>171</v>
      </c>
      <c r="G18" s="26">
        <f t="shared" si="1"/>
        <v>439</v>
      </c>
      <c r="H18" s="36" t="s">
        <v>306</v>
      </c>
      <c r="I18" s="35"/>
      <c r="J18" s="35"/>
      <c r="K18" s="26">
        <f t="shared" si="2"/>
        <v>0</v>
      </c>
      <c r="L18" s="14">
        <f t="shared" si="4"/>
        <v>171</v>
      </c>
      <c r="M18" s="26">
        <f t="shared" si="3"/>
        <v>439</v>
      </c>
    </row>
    <row r="19" spans="2:13" ht="12.6" customHeight="1" x14ac:dyDescent="0.2">
      <c r="B19" s="13">
        <v>4</v>
      </c>
      <c r="C19" s="34" t="s">
        <v>303</v>
      </c>
      <c r="D19" s="25" t="str">
        <f t="shared" si="0"/>
        <v>Wienstrom BGS</v>
      </c>
      <c r="E19" s="35">
        <v>288</v>
      </c>
      <c r="F19" s="35">
        <v>143</v>
      </c>
      <c r="G19" s="26">
        <f t="shared" si="1"/>
        <v>431</v>
      </c>
      <c r="H19" s="36" t="s">
        <v>306</v>
      </c>
      <c r="I19" s="35"/>
      <c r="J19" s="35"/>
      <c r="K19" s="26">
        <f t="shared" si="2"/>
        <v>0</v>
      </c>
      <c r="L19" s="14">
        <f t="shared" si="4"/>
        <v>143</v>
      </c>
      <c r="M19" s="26">
        <f t="shared" si="3"/>
        <v>431</v>
      </c>
    </row>
    <row r="20" spans="2:13" ht="12.6" customHeight="1" x14ac:dyDescent="0.2">
      <c r="B20" s="13">
        <v>5</v>
      </c>
      <c r="C20" s="33" t="s">
        <v>202</v>
      </c>
      <c r="D20" s="25" t="str">
        <f t="shared" si="0"/>
        <v>ESV OeNB</v>
      </c>
      <c r="E20" s="35">
        <v>294</v>
      </c>
      <c r="F20" s="35">
        <v>136</v>
      </c>
      <c r="G20" s="26">
        <f t="shared" si="1"/>
        <v>430</v>
      </c>
      <c r="H20" s="36" t="s">
        <v>306</v>
      </c>
      <c r="I20" s="35"/>
      <c r="J20" s="35"/>
      <c r="K20" s="26">
        <f t="shared" si="2"/>
        <v>0</v>
      </c>
      <c r="L20" s="14">
        <f t="shared" si="4"/>
        <v>136</v>
      </c>
      <c r="M20" s="26">
        <f t="shared" si="3"/>
        <v>430</v>
      </c>
    </row>
    <row r="21" spans="2:13" ht="12.6" customHeight="1" x14ac:dyDescent="0.2">
      <c r="B21" s="13">
        <v>6</v>
      </c>
      <c r="C21" s="33" t="s">
        <v>14</v>
      </c>
      <c r="D21" s="25" t="str">
        <f t="shared" si="0"/>
        <v>BSC Schwechat</v>
      </c>
      <c r="E21" s="35">
        <v>302</v>
      </c>
      <c r="F21" s="35">
        <v>128</v>
      </c>
      <c r="G21" s="26">
        <f t="shared" si="1"/>
        <v>430</v>
      </c>
      <c r="H21" s="36" t="s">
        <v>306</v>
      </c>
      <c r="I21" s="35"/>
      <c r="J21" s="35"/>
      <c r="K21" s="26">
        <f t="shared" si="2"/>
        <v>0</v>
      </c>
      <c r="L21" s="14">
        <f t="shared" si="4"/>
        <v>128</v>
      </c>
      <c r="M21" s="26">
        <f t="shared" si="3"/>
        <v>430</v>
      </c>
    </row>
    <row r="22" spans="2:13" ht="12.6" customHeight="1" x14ac:dyDescent="0.2">
      <c r="B22" s="13">
        <v>7</v>
      </c>
      <c r="C22" s="33" t="s">
        <v>69</v>
      </c>
      <c r="D22" s="25" t="str">
        <f t="shared" si="0"/>
        <v>SKV PSK</v>
      </c>
      <c r="E22" s="36">
        <v>293</v>
      </c>
      <c r="F22" s="36">
        <v>135</v>
      </c>
      <c r="G22" s="26">
        <f t="shared" si="1"/>
        <v>428</v>
      </c>
      <c r="H22" s="41" t="s">
        <v>306</v>
      </c>
      <c r="I22" s="35"/>
      <c r="J22" s="35"/>
      <c r="K22" s="26">
        <f t="shared" si="2"/>
        <v>0</v>
      </c>
      <c r="L22" s="14">
        <f t="shared" si="4"/>
        <v>135</v>
      </c>
      <c r="M22" s="26">
        <f t="shared" si="3"/>
        <v>428</v>
      </c>
    </row>
    <row r="23" spans="2:13" ht="12.6" customHeight="1" x14ac:dyDescent="0.2">
      <c r="B23" s="13">
        <v>8</v>
      </c>
      <c r="C23" s="33" t="s">
        <v>151</v>
      </c>
      <c r="D23" s="25" t="str">
        <f t="shared" si="0"/>
        <v>Wienstrom Dion</v>
      </c>
      <c r="E23" s="36">
        <v>301</v>
      </c>
      <c r="F23" s="36">
        <v>125</v>
      </c>
      <c r="G23" s="26">
        <f t="shared" si="1"/>
        <v>426</v>
      </c>
      <c r="H23" s="36" t="s">
        <v>306</v>
      </c>
      <c r="I23" s="35"/>
      <c r="J23" s="35"/>
      <c r="K23" s="26">
        <f t="shared" si="2"/>
        <v>0</v>
      </c>
      <c r="L23" s="14">
        <f t="shared" si="4"/>
        <v>125</v>
      </c>
      <c r="M23" s="26">
        <f t="shared" si="3"/>
        <v>426</v>
      </c>
    </row>
    <row r="24" spans="2:13" ht="12.6" customHeight="1" x14ac:dyDescent="0.2">
      <c r="B24" s="13">
        <v>9</v>
      </c>
      <c r="C24" s="33" t="s">
        <v>22</v>
      </c>
      <c r="D24" s="25" t="str">
        <f t="shared" si="0"/>
        <v>KC Lowi</v>
      </c>
      <c r="E24" s="36">
        <v>297</v>
      </c>
      <c r="F24" s="36">
        <v>128</v>
      </c>
      <c r="G24" s="26">
        <f t="shared" si="1"/>
        <v>425</v>
      </c>
      <c r="H24" s="36" t="s">
        <v>306</v>
      </c>
      <c r="I24" s="35"/>
      <c r="J24" s="35"/>
      <c r="K24" s="26">
        <f t="shared" si="2"/>
        <v>0</v>
      </c>
      <c r="L24" s="14">
        <f t="shared" si="4"/>
        <v>128</v>
      </c>
      <c r="M24" s="26">
        <f t="shared" si="3"/>
        <v>425</v>
      </c>
    </row>
    <row r="25" spans="2:13" ht="12.6" customHeight="1" x14ac:dyDescent="0.2">
      <c r="B25" s="13">
        <v>10</v>
      </c>
      <c r="C25" s="33" t="s">
        <v>23</v>
      </c>
      <c r="D25" s="25" t="str">
        <f t="shared" si="0"/>
        <v>KSK WGKK</v>
      </c>
      <c r="E25" s="35">
        <v>304</v>
      </c>
      <c r="F25" s="35">
        <v>121</v>
      </c>
      <c r="G25" s="26">
        <f t="shared" si="1"/>
        <v>425</v>
      </c>
      <c r="H25" s="36" t="s">
        <v>306</v>
      </c>
      <c r="I25" s="35"/>
      <c r="J25" s="35"/>
      <c r="K25" s="26">
        <f t="shared" si="2"/>
        <v>0</v>
      </c>
      <c r="L25" s="14">
        <f t="shared" si="4"/>
        <v>121</v>
      </c>
      <c r="M25" s="26">
        <f t="shared" si="3"/>
        <v>425</v>
      </c>
    </row>
    <row r="26" spans="2:13" ht="12.6" customHeight="1" x14ac:dyDescent="0.2">
      <c r="B26" s="13">
        <v>11</v>
      </c>
      <c r="C26" s="34" t="s">
        <v>204</v>
      </c>
      <c r="D26" s="25" t="str">
        <f t="shared" si="0"/>
        <v>ESV OeNB</v>
      </c>
      <c r="E26" s="36">
        <v>300</v>
      </c>
      <c r="F26" s="36">
        <v>117</v>
      </c>
      <c r="G26" s="26">
        <f t="shared" si="1"/>
        <v>417</v>
      </c>
      <c r="H26" s="36" t="s">
        <v>306</v>
      </c>
      <c r="I26" s="35"/>
      <c r="J26" s="35"/>
      <c r="K26" s="26">
        <f t="shared" si="2"/>
        <v>0</v>
      </c>
      <c r="L26" s="14">
        <f t="shared" si="4"/>
        <v>117</v>
      </c>
      <c r="M26" s="26">
        <f t="shared" si="3"/>
        <v>417</v>
      </c>
    </row>
    <row r="27" spans="2:13" ht="12.6" customHeight="1" x14ac:dyDescent="0.2">
      <c r="B27" s="13">
        <v>12</v>
      </c>
      <c r="C27" s="33" t="s">
        <v>162</v>
      </c>
      <c r="D27" s="25" t="str">
        <f t="shared" si="0"/>
        <v>BSC Schwechat</v>
      </c>
      <c r="E27" s="35">
        <v>289</v>
      </c>
      <c r="F27" s="35">
        <v>126</v>
      </c>
      <c r="G27" s="26">
        <f t="shared" si="1"/>
        <v>415</v>
      </c>
      <c r="H27" s="36" t="s">
        <v>306</v>
      </c>
      <c r="I27" s="35"/>
      <c r="J27" s="35"/>
      <c r="K27" s="26">
        <f t="shared" si="2"/>
        <v>0</v>
      </c>
      <c r="L27" s="14">
        <f t="shared" si="4"/>
        <v>126</v>
      </c>
      <c r="M27" s="26">
        <f t="shared" si="3"/>
        <v>415</v>
      </c>
    </row>
    <row r="28" spans="2:13" ht="12.6" customHeight="1" x14ac:dyDescent="0.2">
      <c r="B28" s="13">
        <v>13</v>
      </c>
      <c r="C28" s="33" t="s">
        <v>310</v>
      </c>
      <c r="D28" s="25" t="s">
        <v>295</v>
      </c>
      <c r="E28" s="36">
        <v>288</v>
      </c>
      <c r="F28" s="36">
        <v>114</v>
      </c>
      <c r="G28" s="26">
        <f t="shared" si="1"/>
        <v>402</v>
      </c>
      <c r="H28" s="36" t="s">
        <v>306</v>
      </c>
      <c r="I28" s="35"/>
      <c r="J28" s="35"/>
      <c r="K28" s="26">
        <f t="shared" si="2"/>
        <v>0</v>
      </c>
      <c r="L28" s="14">
        <f t="shared" si="4"/>
        <v>114</v>
      </c>
      <c r="M28" s="26">
        <f t="shared" si="3"/>
        <v>402</v>
      </c>
    </row>
    <row r="29" spans="2:13" ht="12.6" customHeight="1" x14ac:dyDescent="0.2">
      <c r="B29" s="13">
        <v>14</v>
      </c>
      <c r="C29" s="33" t="s">
        <v>194</v>
      </c>
      <c r="D29" s="25" t="str">
        <f>VLOOKUP(C29,tab,2,FALSE)</f>
        <v>KSK WGKK</v>
      </c>
      <c r="E29" s="35">
        <v>286</v>
      </c>
      <c r="F29" s="35">
        <v>115</v>
      </c>
      <c r="G29" s="26">
        <f t="shared" si="1"/>
        <v>401</v>
      </c>
      <c r="H29" s="35" t="s">
        <v>306</v>
      </c>
      <c r="I29" s="35"/>
      <c r="J29" s="35"/>
      <c r="K29" s="26">
        <f>SUM(I29:J29)</f>
        <v>0</v>
      </c>
      <c r="L29" s="14">
        <f t="shared" si="4"/>
        <v>115</v>
      </c>
      <c r="M29" s="26">
        <f>SUM(G29+K29)</f>
        <v>401</v>
      </c>
    </row>
    <row r="30" spans="2:13" ht="12.6" customHeight="1" x14ac:dyDescent="0.2">
      <c r="B30" s="13">
        <v>15</v>
      </c>
      <c r="C30" s="33" t="s">
        <v>163</v>
      </c>
      <c r="D30" s="25" t="str">
        <f>VLOOKUP(C30,tab,2,FALSE)</f>
        <v>BSC Schwechat</v>
      </c>
      <c r="E30" s="36">
        <v>278</v>
      </c>
      <c r="F30" s="36">
        <v>117</v>
      </c>
      <c r="G30" s="26">
        <f t="shared" si="1"/>
        <v>395</v>
      </c>
      <c r="H30" s="36" t="s">
        <v>306</v>
      </c>
      <c r="I30" s="35"/>
      <c r="J30" s="35"/>
      <c r="K30" s="26">
        <f>SUM(I30:J30)</f>
        <v>0</v>
      </c>
      <c r="L30" s="14">
        <f t="shared" si="4"/>
        <v>117</v>
      </c>
      <c r="M30" s="26">
        <f>SUM(G30+K30)</f>
        <v>395</v>
      </c>
    </row>
    <row r="31" spans="2:13" ht="12.6" customHeight="1" x14ac:dyDescent="0.2">
      <c r="B31" s="13">
        <v>16</v>
      </c>
      <c r="C31" s="33" t="s">
        <v>196</v>
      </c>
      <c r="D31" s="25" t="str">
        <f>VLOOKUP(C31,tab,2,FALSE)</f>
        <v>ESV OeNB</v>
      </c>
      <c r="E31" s="35">
        <v>264</v>
      </c>
      <c r="F31" s="35">
        <v>127</v>
      </c>
      <c r="G31" s="26">
        <f t="shared" si="1"/>
        <v>391</v>
      </c>
      <c r="H31" s="36" t="s">
        <v>306</v>
      </c>
      <c r="I31" s="35"/>
      <c r="J31" s="35"/>
      <c r="K31" s="26">
        <f t="shared" ref="K31:K41" si="5">SUM(I31:J31)</f>
        <v>0</v>
      </c>
      <c r="L31" s="14">
        <f t="shared" ref="L31:L41" si="6">F31+J31</f>
        <v>127</v>
      </c>
      <c r="M31" s="26">
        <f t="shared" ref="M31:M41" si="7">SUM(G31+K31)</f>
        <v>391</v>
      </c>
    </row>
    <row r="32" spans="2:13" ht="12.6" customHeight="1" x14ac:dyDescent="0.2">
      <c r="B32" s="13">
        <v>17</v>
      </c>
      <c r="C32" s="33" t="s">
        <v>100</v>
      </c>
      <c r="D32" s="25" t="str">
        <f>VLOOKUP(C32,tab,2,FALSE)</f>
        <v>KLZ Stadthalle NXP</v>
      </c>
      <c r="E32" s="36">
        <v>282</v>
      </c>
      <c r="F32" s="36">
        <v>97</v>
      </c>
      <c r="G32" s="26">
        <f t="shared" si="1"/>
        <v>379</v>
      </c>
      <c r="H32" s="36" t="s">
        <v>306</v>
      </c>
      <c r="I32" s="39"/>
      <c r="J32" s="39"/>
      <c r="K32" s="26">
        <f t="shared" si="5"/>
        <v>0</v>
      </c>
      <c r="L32" s="14">
        <f t="shared" si="6"/>
        <v>97</v>
      </c>
      <c r="M32" s="26">
        <f t="shared" si="7"/>
        <v>379</v>
      </c>
    </row>
    <row r="33" spans="2:13" ht="12.6" customHeight="1" x14ac:dyDescent="0.2">
      <c r="B33" s="13">
        <v>18</v>
      </c>
      <c r="C33" s="34" t="s">
        <v>311</v>
      </c>
      <c r="D33" s="25" t="s">
        <v>249</v>
      </c>
      <c r="E33" s="35">
        <v>288</v>
      </c>
      <c r="F33" s="35">
        <v>89</v>
      </c>
      <c r="G33" s="26">
        <f t="shared" si="1"/>
        <v>377</v>
      </c>
      <c r="H33" s="36" t="s">
        <v>306</v>
      </c>
      <c r="I33" s="39"/>
      <c r="J33" s="39"/>
      <c r="K33" s="26">
        <f t="shared" si="5"/>
        <v>0</v>
      </c>
      <c r="L33" s="14">
        <f t="shared" si="6"/>
        <v>89</v>
      </c>
      <c r="M33" s="26">
        <f t="shared" si="7"/>
        <v>377</v>
      </c>
    </row>
    <row r="34" spans="2:13" ht="12.6" customHeight="1" x14ac:dyDescent="0.2">
      <c r="B34" s="13">
        <v>19</v>
      </c>
      <c r="C34" s="34" t="s">
        <v>123</v>
      </c>
      <c r="D34" s="25" t="str">
        <f t="shared" ref="D34:D39" si="8">VLOOKUP(C34,tab,2,FALSE)</f>
        <v>ESV Wien FJB</v>
      </c>
      <c r="E34" s="36">
        <v>276</v>
      </c>
      <c r="F34" s="36">
        <v>96</v>
      </c>
      <c r="G34" s="26">
        <f t="shared" si="1"/>
        <v>372</v>
      </c>
      <c r="H34" s="36" t="s">
        <v>306</v>
      </c>
      <c r="I34" s="39"/>
      <c r="J34" s="39"/>
      <c r="K34" s="26">
        <f t="shared" si="5"/>
        <v>0</v>
      </c>
      <c r="L34" s="14">
        <f t="shared" si="6"/>
        <v>96</v>
      </c>
      <c r="M34" s="26">
        <f t="shared" si="7"/>
        <v>372</v>
      </c>
    </row>
    <row r="35" spans="2:13" ht="12.6" customHeight="1" x14ac:dyDescent="0.2">
      <c r="B35" s="13">
        <v>20</v>
      </c>
      <c r="C35" s="34" t="s">
        <v>26</v>
      </c>
      <c r="D35" s="25" t="str">
        <f t="shared" si="8"/>
        <v>Borealis</v>
      </c>
      <c r="E35" s="35">
        <v>282</v>
      </c>
      <c r="F35" s="35">
        <v>85</v>
      </c>
      <c r="G35" s="26">
        <f t="shared" si="1"/>
        <v>367</v>
      </c>
      <c r="H35" s="36" t="s">
        <v>307</v>
      </c>
      <c r="I35" s="39"/>
      <c r="J35" s="39"/>
      <c r="K35" s="26">
        <f t="shared" si="5"/>
        <v>0</v>
      </c>
      <c r="L35" s="14">
        <f t="shared" si="6"/>
        <v>85</v>
      </c>
      <c r="M35" s="26">
        <f t="shared" si="7"/>
        <v>367</v>
      </c>
    </row>
    <row r="36" spans="2:13" ht="12.6" customHeight="1" x14ac:dyDescent="0.2">
      <c r="B36" s="13">
        <v>21</v>
      </c>
      <c r="C36" s="34" t="s">
        <v>27</v>
      </c>
      <c r="D36" s="25" t="str">
        <f t="shared" si="8"/>
        <v>Wienstrom BGS</v>
      </c>
      <c r="E36" s="35">
        <v>256</v>
      </c>
      <c r="F36" s="35">
        <v>107</v>
      </c>
      <c r="G36" s="26">
        <f t="shared" si="1"/>
        <v>363</v>
      </c>
      <c r="H36" s="36" t="s">
        <v>306</v>
      </c>
      <c r="I36" s="39"/>
      <c r="J36" s="39"/>
      <c r="K36" s="26">
        <f t="shared" si="5"/>
        <v>0</v>
      </c>
      <c r="L36" s="14">
        <f t="shared" si="6"/>
        <v>107</v>
      </c>
      <c r="M36" s="26">
        <f t="shared" si="7"/>
        <v>363</v>
      </c>
    </row>
    <row r="37" spans="2:13" ht="12.6" customHeight="1" x14ac:dyDescent="0.2">
      <c r="B37" s="13">
        <v>22</v>
      </c>
      <c r="C37" s="33" t="s">
        <v>232</v>
      </c>
      <c r="D37" s="25" t="str">
        <f t="shared" si="8"/>
        <v>SKV PSK</v>
      </c>
      <c r="E37" s="36">
        <v>250</v>
      </c>
      <c r="F37" s="36">
        <v>112</v>
      </c>
      <c r="G37" s="26">
        <f t="shared" si="1"/>
        <v>362</v>
      </c>
      <c r="H37" s="36" t="s">
        <v>306</v>
      </c>
      <c r="I37" s="39"/>
      <c r="J37" s="39"/>
      <c r="K37" s="26">
        <f t="shared" si="5"/>
        <v>0</v>
      </c>
      <c r="L37" s="14">
        <f t="shared" si="6"/>
        <v>112</v>
      </c>
      <c r="M37" s="26">
        <f t="shared" si="7"/>
        <v>362</v>
      </c>
    </row>
    <row r="38" spans="2:13" ht="12.6" customHeight="1" x14ac:dyDescent="0.2">
      <c r="B38" s="13">
        <v>23</v>
      </c>
      <c r="C38" s="33" t="s">
        <v>30</v>
      </c>
      <c r="D38" s="25" t="str">
        <f t="shared" si="8"/>
        <v>ORF</v>
      </c>
      <c r="E38" s="36">
        <v>239</v>
      </c>
      <c r="F38" s="36">
        <v>95</v>
      </c>
      <c r="G38" s="26">
        <f t="shared" si="1"/>
        <v>334</v>
      </c>
      <c r="H38" s="36" t="s">
        <v>306</v>
      </c>
      <c r="I38" s="39"/>
      <c r="J38" s="39"/>
      <c r="K38" s="26">
        <f t="shared" si="5"/>
        <v>0</v>
      </c>
      <c r="L38" s="14">
        <f t="shared" si="6"/>
        <v>95</v>
      </c>
      <c r="M38" s="26">
        <f t="shared" si="7"/>
        <v>334</v>
      </c>
    </row>
    <row r="39" spans="2:13" ht="12.6" customHeight="1" x14ac:dyDescent="0.2">
      <c r="B39" s="13">
        <v>24</v>
      </c>
      <c r="C39" s="34" t="s">
        <v>32</v>
      </c>
      <c r="D39" s="25" t="str">
        <f t="shared" si="8"/>
        <v>ESV OeNB</v>
      </c>
      <c r="E39" s="35">
        <v>236</v>
      </c>
      <c r="F39" s="35">
        <v>75</v>
      </c>
      <c r="G39" s="26">
        <f t="shared" si="1"/>
        <v>311</v>
      </c>
      <c r="H39" s="36" t="s">
        <v>306</v>
      </c>
      <c r="I39" s="39"/>
      <c r="J39" s="39"/>
      <c r="K39" s="26">
        <f t="shared" si="5"/>
        <v>0</v>
      </c>
      <c r="L39" s="14">
        <f t="shared" si="6"/>
        <v>75</v>
      </c>
      <c r="M39" s="26">
        <f t="shared" si="7"/>
        <v>311</v>
      </c>
    </row>
    <row r="40" spans="2:13" ht="12.6" customHeight="1" x14ac:dyDescent="0.2">
      <c r="B40" s="13">
        <v>25</v>
      </c>
      <c r="C40" s="33" t="s">
        <v>308</v>
      </c>
      <c r="D40" s="25" t="s">
        <v>156</v>
      </c>
      <c r="E40" s="36">
        <v>141</v>
      </c>
      <c r="F40" s="36">
        <v>6</v>
      </c>
      <c r="G40" s="26">
        <f t="shared" si="1"/>
        <v>147</v>
      </c>
      <c r="H40" s="40" t="s">
        <v>307</v>
      </c>
      <c r="I40" s="39"/>
      <c r="J40" s="39"/>
      <c r="K40" s="26">
        <f t="shared" si="5"/>
        <v>0</v>
      </c>
      <c r="L40" s="14">
        <f t="shared" si="6"/>
        <v>6</v>
      </c>
      <c r="M40" s="26">
        <f t="shared" si="7"/>
        <v>147</v>
      </c>
    </row>
    <row r="41" spans="2:13" ht="12.6" customHeight="1" x14ac:dyDescent="0.2">
      <c r="B41" s="13"/>
      <c r="C41" s="34" t="s">
        <v>0</v>
      </c>
      <c r="D41" s="25" t="str">
        <f>VLOOKUP(C41,tab,2,FALSE)</f>
        <v xml:space="preserve"> </v>
      </c>
      <c r="E41" s="36"/>
      <c r="F41" s="36"/>
      <c r="G41" s="26">
        <f t="shared" si="1"/>
        <v>0</v>
      </c>
      <c r="H41" s="36"/>
      <c r="I41" s="39"/>
      <c r="J41" s="39"/>
      <c r="K41" s="26">
        <f t="shared" si="5"/>
        <v>0</v>
      </c>
      <c r="L41" s="14">
        <f t="shared" si="6"/>
        <v>0</v>
      </c>
      <c r="M41" s="26">
        <f t="shared" si="7"/>
        <v>0</v>
      </c>
    </row>
    <row r="42" spans="2:13" ht="15" x14ac:dyDescent="0.2">
      <c r="C42"/>
    </row>
  </sheetData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275"/>
  <sheetViews>
    <sheetView topLeftCell="A25" workbookViewId="0"/>
  </sheetViews>
  <sheetFormatPr baseColWidth="10" defaultRowHeight="15" x14ac:dyDescent="0.2"/>
  <cols>
    <col min="1" max="1" width="6.88671875" style="21" customWidth="1"/>
    <col min="2" max="2" width="4.5546875" style="21" customWidth="1"/>
    <col min="3" max="3" width="5" style="21" customWidth="1"/>
    <col min="4" max="4" width="4.77734375" style="21" customWidth="1"/>
    <col min="5" max="5" width="5.33203125" customWidth="1"/>
    <col min="6" max="6" width="19.88671875" bestFit="1" customWidth="1"/>
    <col min="7" max="7" width="12.44140625" customWidth="1"/>
    <col min="8" max="16384" width="11.5546875" style="21"/>
  </cols>
  <sheetData>
    <row r="1" spans="1:7" x14ac:dyDescent="0.2">
      <c r="A1" s="21" t="s">
        <v>110</v>
      </c>
      <c r="E1" t="s">
        <v>0</v>
      </c>
      <c r="F1" t="s">
        <v>0</v>
      </c>
      <c r="G1" t="s">
        <v>0</v>
      </c>
    </row>
    <row r="2" spans="1:7" x14ac:dyDescent="0.2">
      <c r="E2" s="23">
        <v>100</v>
      </c>
      <c r="F2" s="23" t="s">
        <v>111</v>
      </c>
      <c r="G2" s="23" t="s">
        <v>112</v>
      </c>
    </row>
    <row r="3" spans="1:7" x14ac:dyDescent="0.2">
      <c r="E3" s="23">
        <v>101</v>
      </c>
      <c r="F3" s="23" t="s">
        <v>113</v>
      </c>
      <c r="G3" s="23" t="s">
        <v>112</v>
      </c>
    </row>
    <row r="4" spans="1:7" x14ac:dyDescent="0.2">
      <c r="E4" s="23">
        <v>102</v>
      </c>
      <c r="F4" s="23" t="s">
        <v>114</v>
      </c>
      <c r="G4" s="23" t="s">
        <v>112</v>
      </c>
    </row>
    <row r="5" spans="1:7" x14ac:dyDescent="0.2">
      <c r="E5" s="23">
        <v>103</v>
      </c>
      <c r="F5" s="23" t="s">
        <v>54</v>
      </c>
      <c r="G5" s="23" t="s">
        <v>112</v>
      </c>
    </row>
    <row r="6" spans="1:7" x14ac:dyDescent="0.2">
      <c r="E6" s="23">
        <v>104</v>
      </c>
      <c r="F6" s="23" t="s">
        <v>115</v>
      </c>
      <c r="G6" s="23" t="s">
        <v>112</v>
      </c>
    </row>
    <row r="7" spans="1:7" x14ac:dyDescent="0.2">
      <c r="E7" s="23">
        <v>105</v>
      </c>
      <c r="F7" s="23" t="s">
        <v>116</v>
      </c>
      <c r="G7" s="23" t="s">
        <v>112</v>
      </c>
    </row>
    <row r="8" spans="1:7" x14ac:dyDescent="0.2">
      <c r="E8" s="23">
        <v>106</v>
      </c>
      <c r="F8" s="23" t="s">
        <v>117</v>
      </c>
      <c r="G8" s="23" t="s">
        <v>112</v>
      </c>
    </row>
    <row r="9" spans="1:7" x14ac:dyDescent="0.2">
      <c r="E9" s="23">
        <v>109</v>
      </c>
      <c r="F9" s="23" t="s">
        <v>118</v>
      </c>
      <c r="G9" s="23" t="s">
        <v>112</v>
      </c>
    </row>
    <row r="10" spans="1:7" x14ac:dyDescent="0.2">
      <c r="E10" s="23">
        <v>110</v>
      </c>
      <c r="F10" s="23" t="s">
        <v>119</v>
      </c>
      <c r="G10" s="23" t="s">
        <v>112</v>
      </c>
    </row>
    <row r="11" spans="1:7" x14ac:dyDescent="0.2">
      <c r="E11" s="23">
        <v>112</v>
      </c>
      <c r="F11" s="23" t="s">
        <v>120</v>
      </c>
      <c r="G11" s="23" t="s">
        <v>112</v>
      </c>
    </row>
    <row r="12" spans="1:7" x14ac:dyDescent="0.2">
      <c r="E12" s="23">
        <v>113</v>
      </c>
      <c r="F12" s="23" t="s">
        <v>121</v>
      </c>
      <c r="G12" s="23" t="s">
        <v>112</v>
      </c>
    </row>
    <row r="13" spans="1:7" x14ac:dyDescent="0.2">
      <c r="E13" s="23">
        <v>400</v>
      </c>
      <c r="F13" s="23" t="s">
        <v>18</v>
      </c>
      <c r="G13" s="23" t="s">
        <v>122</v>
      </c>
    </row>
    <row r="14" spans="1:7" x14ac:dyDescent="0.2">
      <c r="E14" s="23">
        <v>401</v>
      </c>
      <c r="F14" s="23" t="s">
        <v>123</v>
      </c>
      <c r="G14" s="23" t="s">
        <v>122</v>
      </c>
    </row>
    <row r="15" spans="1:7" x14ac:dyDescent="0.2">
      <c r="E15" s="23">
        <v>403</v>
      </c>
      <c r="F15" s="23" t="s">
        <v>124</v>
      </c>
      <c r="G15" s="23" t="s">
        <v>122</v>
      </c>
    </row>
    <row r="16" spans="1:7" x14ac:dyDescent="0.2">
      <c r="E16" s="23">
        <v>404</v>
      </c>
      <c r="F16" s="23" t="s">
        <v>125</v>
      </c>
      <c r="G16" s="23" t="s">
        <v>122</v>
      </c>
    </row>
    <row r="17" spans="5:7" x14ac:dyDescent="0.2">
      <c r="E17" s="23">
        <v>405</v>
      </c>
      <c r="F17" s="23" t="s">
        <v>99</v>
      </c>
      <c r="G17" s="23" t="s">
        <v>122</v>
      </c>
    </row>
    <row r="18" spans="5:7" x14ac:dyDescent="0.2">
      <c r="E18" s="23">
        <v>406</v>
      </c>
      <c r="F18" s="23" t="s">
        <v>126</v>
      </c>
      <c r="G18" s="23" t="s">
        <v>122</v>
      </c>
    </row>
    <row r="19" spans="5:7" x14ac:dyDescent="0.2">
      <c r="E19" s="23">
        <v>408</v>
      </c>
      <c r="F19" s="23" t="s">
        <v>70</v>
      </c>
      <c r="G19" s="23" t="s">
        <v>122</v>
      </c>
    </row>
    <row r="20" spans="5:7" x14ac:dyDescent="0.2">
      <c r="E20" s="23">
        <v>409</v>
      </c>
      <c r="F20" s="23" t="s">
        <v>71</v>
      </c>
      <c r="G20" s="23" t="s">
        <v>122</v>
      </c>
    </row>
    <row r="21" spans="5:7" x14ac:dyDescent="0.2">
      <c r="E21" s="23">
        <v>410</v>
      </c>
      <c r="F21" s="23" t="s">
        <v>19</v>
      </c>
      <c r="G21" s="23" t="s">
        <v>122</v>
      </c>
    </row>
    <row r="22" spans="5:7" x14ac:dyDescent="0.2">
      <c r="E22" s="23">
        <v>411</v>
      </c>
      <c r="F22" s="23" t="s">
        <v>96</v>
      </c>
      <c r="G22" s="23" t="s">
        <v>122</v>
      </c>
    </row>
    <row r="23" spans="5:7" x14ac:dyDescent="0.2">
      <c r="E23" s="23">
        <v>412</v>
      </c>
      <c r="F23" s="23" t="s">
        <v>40</v>
      </c>
      <c r="G23" s="23" t="s">
        <v>122</v>
      </c>
    </row>
    <row r="24" spans="5:7" x14ac:dyDescent="0.2">
      <c r="E24" s="23">
        <v>413</v>
      </c>
      <c r="F24" s="23" t="s">
        <v>25</v>
      </c>
      <c r="G24" s="23" t="s">
        <v>122</v>
      </c>
    </row>
    <row r="25" spans="5:7" x14ac:dyDescent="0.2">
      <c r="E25" s="23">
        <v>500</v>
      </c>
      <c r="F25" s="23" t="s">
        <v>127</v>
      </c>
      <c r="G25" s="23" t="s">
        <v>128</v>
      </c>
    </row>
    <row r="26" spans="5:7" x14ac:dyDescent="0.2">
      <c r="E26" s="23">
        <v>501</v>
      </c>
      <c r="F26" s="23" t="s">
        <v>129</v>
      </c>
      <c r="G26" s="23" t="s">
        <v>128</v>
      </c>
    </row>
    <row r="27" spans="5:7" x14ac:dyDescent="0.2">
      <c r="E27" s="23">
        <v>502</v>
      </c>
      <c r="F27" s="23" t="s">
        <v>130</v>
      </c>
      <c r="G27" s="23" t="s">
        <v>128</v>
      </c>
    </row>
    <row r="28" spans="5:7" x14ac:dyDescent="0.2">
      <c r="E28" s="23">
        <v>503</v>
      </c>
      <c r="F28" s="23" t="s">
        <v>131</v>
      </c>
      <c r="G28" s="23" t="s">
        <v>128</v>
      </c>
    </row>
    <row r="29" spans="5:7" x14ac:dyDescent="0.2">
      <c r="E29" s="23">
        <v>505</v>
      </c>
      <c r="F29" s="23" t="s">
        <v>132</v>
      </c>
      <c r="G29" s="23" t="s">
        <v>128</v>
      </c>
    </row>
    <row r="30" spans="5:7" x14ac:dyDescent="0.2">
      <c r="E30" s="23">
        <v>506</v>
      </c>
      <c r="F30" s="23" t="s">
        <v>133</v>
      </c>
      <c r="G30" s="23" t="s">
        <v>128</v>
      </c>
    </row>
    <row r="31" spans="5:7" x14ac:dyDescent="0.2">
      <c r="E31" s="23">
        <v>507</v>
      </c>
      <c r="F31" s="23" t="s">
        <v>134</v>
      </c>
      <c r="G31" s="23" t="s">
        <v>128</v>
      </c>
    </row>
    <row r="32" spans="5:7" x14ac:dyDescent="0.2">
      <c r="E32" s="23">
        <v>508</v>
      </c>
      <c r="F32" s="23" t="s">
        <v>135</v>
      </c>
      <c r="G32" s="23" t="s">
        <v>128</v>
      </c>
    </row>
    <row r="33" spans="5:7" x14ac:dyDescent="0.2">
      <c r="E33" s="23">
        <v>509</v>
      </c>
      <c r="F33" s="23" t="s">
        <v>136</v>
      </c>
      <c r="G33" s="23" t="s">
        <v>128</v>
      </c>
    </row>
    <row r="34" spans="5:7" x14ac:dyDescent="0.2">
      <c r="E34" s="23">
        <v>511</v>
      </c>
      <c r="F34" s="23" t="s">
        <v>137</v>
      </c>
      <c r="G34" s="23" t="s">
        <v>128</v>
      </c>
    </row>
    <row r="35" spans="5:7" x14ac:dyDescent="0.2">
      <c r="E35" s="23">
        <v>519</v>
      </c>
      <c r="F35" s="23" t="s">
        <v>138</v>
      </c>
      <c r="G35" s="23" t="s">
        <v>128</v>
      </c>
    </row>
    <row r="36" spans="5:7" x14ac:dyDescent="0.2">
      <c r="E36" s="23">
        <v>520</v>
      </c>
      <c r="F36" s="23" t="s">
        <v>139</v>
      </c>
      <c r="G36" s="23" t="s">
        <v>128</v>
      </c>
    </row>
    <row r="37" spans="5:7" x14ac:dyDescent="0.2">
      <c r="E37" s="23">
        <v>521</v>
      </c>
      <c r="F37" s="23" t="s">
        <v>140</v>
      </c>
      <c r="G37" s="23" t="s">
        <v>128</v>
      </c>
    </row>
    <row r="38" spans="5:7" x14ac:dyDescent="0.2">
      <c r="E38" s="23">
        <v>600</v>
      </c>
      <c r="F38" s="23" t="s">
        <v>141</v>
      </c>
      <c r="G38" s="23" t="s">
        <v>142</v>
      </c>
    </row>
    <row r="39" spans="5:7" x14ac:dyDescent="0.2">
      <c r="E39" s="23">
        <v>601</v>
      </c>
      <c r="F39" s="23" t="s">
        <v>143</v>
      </c>
      <c r="G39" s="23" t="s">
        <v>142</v>
      </c>
    </row>
    <row r="40" spans="5:7" x14ac:dyDescent="0.2">
      <c r="E40" s="23">
        <v>602</v>
      </c>
      <c r="F40" s="23" t="s">
        <v>290</v>
      </c>
      <c r="G40" s="23" t="s">
        <v>142</v>
      </c>
    </row>
    <row r="41" spans="5:7" x14ac:dyDescent="0.2">
      <c r="E41" s="23">
        <v>603</v>
      </c>
      <c r="F41" s="23" t="s">
        <v>63</v>
      </c>
      <c r="G41" s="23" t="s">
        <v>142</v>
      </c>
    </row>
    <row r="42" spans="5:7" x14ac:dyDescent="0.2">
      <c r="E42" s="23">
        <v>604</v>
      </c>
      <c r="F42" s="23" t="s">
        <v>144</v>
      </c>
      <c r="G42" s="23" t="s">
        <v>142</v>
      </c>
    </row>
    <row r="43" spans="5:7" x14ac:dyDescent="0.2">
      <c r="E43" s="23">
        <v>605</v>
      </c>
      <c r="F43" s="23" t="s">
        <v>145</v>
      </c>
      <c r="G43" s="23" t="s">
        <v>142</v>
      </c>
    </row>
    <row r="44" spans="5:7" x14ac:dyDescent="0.2">
      <c r="E44" s="23">
        <v>606</v>
      </c>
      <c r="F44" s="23" t="s">
        <v>291</v>
      </c>
      <c r="G44" s="23" t="s">
        <v>142</v>
      </c>
    </row>
    <row r="45" spans="5:7" x14ac:dyDescent="0.2">
      <c r="E45" s="23">
        <v>607</v>
      </c>
      <c r="F45" s="23" t="s">
        <v>83</v>
      </c>
      <c r="G45" s="23" t="s">
        <v>142</v>
      </c>
    </row>
    <row r="46" spans="5:7" x14ac:dyDescent="0.2">
      <c r="E46" s="23">
        <v>608</v>
      </c>
      <c r="F46" s="23" t="s">
        <v>66</v>
      </c>
      <c r="G46" s="23" t="s">
        <v>142</v>
      </c>
    </row>
    <row r="47" spans="5:7" x14ac:dyDescent="0.2">
      <c r="E47" s="23">
        <v>609</v>
      </c>
      <c r="F47" s="23" t="s">
        <v>146</v>
      </c>
      <c r="G47" s="23" t="s">
        <v>142</v>
      </c>
    </row>
    <row r="48" spans="5:7" x14ac:dyDescent="0.2">
      <c r="E48" s="23">
        <v>610</v>
      </c>
      <c r="F48" s="23" t="s">
        <v>65</v>
      </c>
      <c r="G48" s="23" t="s">
        <v>142</v>
      </c>
    </row>
    <row r="49" spans="5:7" x14ac:dyDescent="0.2">
      <c r="E49" s="23">
        <v>611</v>
      </c>
      <c r="F49" s="23" t="s">
        <v>147</v>
      </c>
      <c r="G49" s="23" t="s">
        <v>142</v>
      </c>
    </row>
    <row r="50" spans="5:7" x14ac:dyDescent="0.2">
      <c r="E50" s="23">
        <v>612</v>
      </c>
      <c r="F50" s="23" t="s">
        <v>148</v>
      </c>
      <c r="G50" s="23" t="s">
        <v>142</v>
      </c>
    </row>
    <row r="51" spans="5:7" x14ac:dyDescent="0.2">
      <c r="E51" s="23">
        <v>613</v>
      </c>
      <c r="F51" s="23" t="s">
        <v>149</v>
      </c>
      <c r="G51" s="23" t="s">
        <v>142</v>
      </c>
    </row>
    <row r="52" spans="5:7" x14ac:dyDescent="0.2">
      <c r="E52" s="23">
        <v>614</v>
      </c>
      <c r="F52" s="23" t="s">
        <v>150</v>
      </c>
      <c r="G52" s="23" t="s">
        <v>142</v>
      </c>
    </row>
    <row r="53" spans="5:7" x14ac:dyDescent="0.2">
      <c r="E53" s="23">
        <v>615</v>
      </c>
      <c r="F53" s="23" t="s">
        <v>151</v>
      </c>
      <c r="G53" s="23" t="s">
        <v>142</v>
      </c>
    </row>
    <row r="54" spans="5:7" x14ac:dyDescent="0.2">
      <c r="E54" s="23">
        <v>616</v>
      </c>
      <c r="F54" s="23" t="s">
        <v>152</v>
      </c>
      <c r="G54" s="23" t="s">
        <v>142</v>
      </c>
    </row>
    <row r="55" spans="5:7" x14ac:dyDescent="0.2">
      <c r="E55" s="23">
        <v>617</v>
      </c>
      <c r="F55" s="23" t="s">
        <v>153</v>
      </c>
      <c r="G55" s="23" t="s">
        <v>142</v>
      </c>
    </row>
    <row r="56" spans="5:7" x14ac:dyDescent="0.2">
      <c r="E56" s="23">
        <v>618</v>
      </c>
      <c r="F56" s="23" t="s">
        <v>154</v>
      </c>
      <c r="G56" s="23" t="s">
        <v>142</v>
      </c>
    </row>
    <row r="57" spans="5:7" x14ac:dyDescent="0.2">
      <c r="E57" s="23">
        <v>619</v>
      </c>
      <c r="F57" s="23" t="s">
        <v>292</v>
      </c>
      <c r="G57" s="23" t="s">
        <v>142</v>
      </c>
    </row>
    <row r="58" spans="5:7" x14ac:dyDescent="0.2">
      <c r="E58" s="23">
        <v>700</v>
      </c>
      <c r="F58" s="23" t="s">
        <v>155</v>
      </c>
      <c r="G58" s="23" t="s">
        <v>156</v>
      </c>
    </row>
    <row r="59" spans="5:7" x14ac:dyDescent="0.2">
      <c r="E59" s="23">
        <v>701</v>
      </c>
      <c r="F59" s="23" t="s">
        <v>14</v>
      </c>
      <c r="G59" s="23" t="s">
        <v>156</v>
      </c>
    </row>
    <row r="60" spans="5:7" x14ac:dyDescent="0.2">
      <c r="E60" s="23">
        <v>702</v>
      </c>
      <c r="F60" s="23" t="s">
        <v>157</v>
      </c>
      <c r="G60" s="23" t="s">
        <v>156</v>
      </c>
    </row>
    <row r="61" spans="5:7" x14ac:dyDescent="0.2">
      <c r="E61" s="23">
        <v>703</v>
      </c>
      <c r="F61" s="23" t="s">
        <v>158</v>
      </c>
      <c r="G61" s="23" t="s">
        <v>156</v>
      </c>
    </row>
    <row r="62" spans="5:7" x14ac:dyDescent="0.2">
      <c r="E62" s="23">
        <v>704</v>
      </c>
      <c r="F62" s="23" t="s">
        <v>159</v>
      </c>
      <c r="G62" s="23" t="s">
        <v>156</v>
      </c>
    </row>
    <row r="63" spans="5:7" x14ac:dyDescent="0.2">
      <c r="E63" s="23">
        <v>705</v>
      </c>
      <c r="F63" s="23" t="s">
        <v>160</v>
      </c>
      <c r="G63" s="23" t="s">
        <v>156</v>
      </c>
    </row>
    <row r="64" spans="5:7" x14ac:dyDescent="0.2">
      <c r="E64" s="23">
        <v>706</v>
      </c>
      <c r="F64" s="23" t="s">
        <v>64</v>
      </c>
      <c r="G64" s="23" t="s">
        <v>156</v>
      </c>
    </row>
    <row r="65" spans="5:7" x14ac:dyDescent="0.2">
      <c r="E65" s="23">
        <v>707</v>
      </c>
      <c r="F65" s="23" t="s">
        <v>161</v>
      </c>
      <c r="G65" s="23" t="s">
        <v>156</v>
      </c>
    </row>
    <row r="66" spans="5:7" x14ac:dyDescent="0.2">
      <c r="E66" s="23">
        <v>708</v>
      </c>
      <c r="F66" s="23" t="s">
        <v>57</v>
      </c>
      <c r="G66" s="23" t="s">
        <v>156</v>
      </c>
    </row>
    <row r="67" spans="5:7" x14ac:dyDescent="0.2">
      <c r="E67" s="23">
        <v>709</v>
      </c>
      <c r="F67" s="23" t="s">
        <v>61</v>
      </c>
      <c r="G67" s="23" t="s">
        <v>156</v>
      </c>
    </row>
    <row r="68" spans="5:7" x14ac:dyDescent="0.2">
      <c r="E68" s="23">
        <v>710</v>
      </c>
      <c r="F68" s="23" t="s">
        <v>162</v>
      </c>
      <c r="G68" s="23" t="s">
        <v>156</v>
      </c>
    </row>
    <row r="69" spans="5:7" x14ac:dyDescent="0.2">
      <c r="E69" s="23">
        <v>711</v>
      </c>
      <c r="F69" s="23" t="s">
        <v>163</v>
      </c>
      <c r="G69" s="23" t="s">
        <v>156</v>
      </c>
    </row>
    <row r="70" spans="5:7" x14ac:dyDescent="0.2">
      <c r="E70" s="23">
        <v>712</v>
      </c>
      <c r="F70" s="23" t="s">
        <v>164</v>
      </c>
      <c r="G70" s="23" t="s">
        <v>156</v>
      </c>
    </row>
    <row r="71" spans="5:7" x14ac:dyDescent="0.2">
      <c r="E71" s="23">
        <v>713</v>
      </c>
      <c r="F71" s="23" t="s">
        <v>15</v>
      </c>
      <c r="G71" s="23" t="s">
        <v>156</v>
      </c>
    </row>
    <row r="72" spans="5:7" x14ac:dyDescent="0.2">
      <c r="E72" s="23">
        <v>714</v>
      </c>
      <c r="F72" s="23" t="s">
        <v>165</v>
      </c>
      <c r="G72" s="23" t="s">
        <v>156</v>
      </c>
    </row>
    <row r="73" spans="5:7" x14ac:dyDescent="0.2">
      <c r="E73" s="23">
        <v>715</v>
      </c>
      <c r="F73" s="23" t="s">
        <v>166</v>
      </c>
      <c r="G73" s="23" t="s">
        <v>156</v>
      </c>
    </row>
    <row r="74" spans="5:7" x14ac:dyDescent="0.2">
      <c r="E74" s="23">
        <v>716</v>
      </c>
      <c r="F74" s="23" t="s">
        <v>293</v>
      </c>
      <c r="G74" s="23" t="s">
        <v>156</v>
      </c>
    </row>
    <row r="75" spans="5:7" x14ac:dyDescent="0.2">
      <c r="E75" s="23">
        <v>800</v>
      </c>
      <c r="F75" s="23" t="s">
        <v>167</v>
      </c>
      <c r="G75" s="23" t="s">
        <v>168</v>
      </c>
    </row>
    <row r="76" spans="5:7" x14ac:dyDescent="0.2">
      <c r="E76" s="23">
        <v>801</v>
      </c>
      <c r="F76" s="23" t="s">
        <v>86</v>
      </c>
      <c r="G76" s="23" t="s">
        <v>168</v>
      </c>
    </row>
    <row r="77" spans="5:7" x14ac:dyDescent="0.2">
      <c r="E77" s="23">
        <v>802</v>
      </c>
      <c r="F77" s="23" t="s">
        <v>169</v>
      </c>
      <c r="G77" s="23" t="s">
        <v>168</v>
      </c>
    </row>
    <row r="78" spans="5:7" x14ac:dyDescent="0.2">
      <c r="E78" s="23">
        <v>803</v>
      </c>
      <c r="F78" s="23" t="s">
        <v>170</v>
      </c>
      <c r="G78" s="23" t="s">
        <v>168</v>
      </c>
    </row>
    <row r="79" spans="5:7" x14ac:dyDescent="0.2">
      <c r="E79" s="23">
        <v>804</v>
      </c>
      <c r="F79" s="23" t="s">
        <v>171</v>
      </c>
      <c r="G79" s="23" t="s">
        <v>168</v>
      </c>
    </row>
    <row r="80" spans="5:7" x14ac:dyDescent="0.2">
      <c r="E80" s="23">
        <v>805</v>
      </c>
      <c r="F80" s="23" t="s">
        <v>47</v>
      </c>
      <c r="G80" s="23" t="s">
        <v>168</v>
      </c>
    </row>
    <row r="81" spans="5:7" x14ac:dyDescent="0.2">
      <c r="E81" s="23">
        <v>806</v>
      </c>
      <c r="F81" s="23" t="s">
        <v>103</v>
      </c>
      <c r="G81" s="23" t="s">
        <v>168</v>
      </c>
    </row>
    <row r="82" spans="5:7" x14ac:dyDescent="0.2">
      <c r="E82" s="24">
        <v>807</v>
      </c>
      <c r="F82" s="24" t="s">
        <v>172</v>
      </c>
      <c r="G82" s="24" t="s">
        <v>168</v>
      </c>
    </row>
    <row r="83" spans="5:7" x14ac:dyDescent="0.2">
      <c r="E83" s="24">
        <v>808</v>
      </c>
      <c r="F83" s="24" t="s">
        <v>173</v>
      </c>
      <c r="G83" s="24" t="s">
        <v>168</v>
      </c>
    </row>
    <row r="84" spans="5:7" x14ac:dyDescent="0.2">
      <c r="E84" s="24">
        <v>809</v>
      </c>
      <c r="F84" s="24" t="s">
        <v>174</v>
      </c>
      <c r="G84" s="24" t="s">
        <v>168</v>
      </c>
    </row>
    <row r="85" spans="5:7" x14ac:dyDescent="0.2">
      <c r="E85" s="24">
        <v>810</v>
      </c>
      <c r="F85" s="24" t="s">
        <v>107</v>
      </c>
      <c r="G85" s="24" t="s">
        <v>168</v>
      </c>
    </row>
    <row r="86" spans="5:7" x14ac:dyDescent="0.2">
      <c r="E86" s="24">
        <v>811</v>
      </c>
      <c r="F86" s="24" t="s">
        <v>175</v>
      </c>
      <c r="G86" s="24" t="s">
        <v>168</v>
      </c>
    </row>
    <row r="87" spans="5:7" x14ac:dyDescent="0.2">
      <c r="E87" s="24">
        <v>812</v>
      </c>
      <c r="F87" s="24" t="s">
        <v>176</v>
      </c>
      <c r="G87" s="24" t="s">
        <v>168</v>
      </c>
    </row>
    <row r="88" spans="5:7" x14ac:dyDescent="0.2">
      <c r="E88" s="24">
        <v>813</v>
      </c>
      <c r="F88" s="24" t="s">
        <v>177</v>
      </c>
      <c r="G88" s="24" t="s">
        <v>168</v>
      </c>
    </row>
    <row r="89" spans="5:7" x14ac:dyDescent="0.2">
      <c r="E89" s="24">
        <v>814</v>
      </c>
      <c r="F89" s="24" t="s">
        <v>108</v>
      </c>
      <c r="G89" s="24" t="s">
        <v>168</v>
      </c>
    </row>
    <row r="90" spans="5:7" x14ac:dyDescent="0.2">
      <c r="E90" s="24">
        <v>815</v>
      </c>
      <c r="F90" s="24" t="s">
        <v>178</v>
      </c>
      <c r="G90" s="24" t="s">
        <v>168</v>
      </c>
    </row>
    <row r="91" spans="5:7" x14ac:dyDescent="0.2">
      <c r="E91" s="24">
        <v>816</v>
      </c>
      <c r="F91" s="24" t="s">
        <v>31</v>
      </c>
      <c r="G91" s="24" t="s">
        <v>168</v>
      </c>
    </row>
    <row r="92" spans="5:7" x14ac:dyDescent="0.2">
      <c r="E92" s="24">
        <v>817</v>
      </c>
      <c r="F92" s="24" t="s">
        <v>179</v>
      </c>
      <c r="G92" s="24" t="s">
        <v>168</v>
      </c>
    </row>
    <row r="93" spans="5:7" x14ac:dyDescent="0.2">
      <c r="E93" s="24">
        <v>818</v>
      </c>
      <c r="F93" s="24" t="s">
        <v>180</v>
      </c>
      <c r="G93" s="24" t="s">
        <v>168</v>
      </c>
    </row>
    <row r="94" spans="5:7" x14ac:dyDescent="0.2">
      <c r="E94" s="24">
        <v>819</v>
      </c>
      <c r="F94" s="24" t="s">
        <v>181</v>
      </c>
      <c r="G94" s="24" t="s">
        <v>168</v>
      </c>
    </row>
    <row r="95" spans="5:7" x14ac:dyDescent="0.2">
      <c r="E95" s="24">
        <v>820</v>
      </c>
      <c r="F95" s="24" t="s">
        <v>182</v>
      </c>
      <c r="G95" s="24" t="s">
        <v>168</v>
      </c>
    </row>
    <row r="96" spans="5:7" x14ac:dyDescent="0.2">
      <c r="E96" s="24">
        <v>821</v>
      </c>
      <c r="F96" s="24" t="s">
        <v>183</v>
      </c>
      <c r="G96" s="24" t="s">
        <v>168</v>
      </c>
    </row>
    <row r="97" spans="5:7" x14ac:dyDescent="0.2">
      <c r="E97" s="24">
        <v>822</v>
      </c>
      <c r="F97" s="24" t="s">
        <v>184</v>
      </c>
      <c r="G97" s="24" t="s">
        <v>168</v>
      </c>
    </row>
    <row r="98" spans="5:7" x14ac:dyDescent="0.2">
      <c r="E98" s="24">
        <v>823</v>
      </c>
      <c r="F98" s="24" t="s">
        <v>185</v>
      </c>
      <c r="G98" s="24" t="s">
        <v>168</v>
      </c>
    </row>
    <row r="99" spans="5:7" x14ac:dyDescent="0.2">
      <c r="E99" s="24">
        <v>824</v>
      </c>
      <c r="F99" s="24" t="s">
        <v>52</v>
      </c>
      <c r="G99" s="24" t="s">
        <v>168</v>
      </c>
    </row>
    <row r="100" spans="5:7" x14ac:dyDescent="0.2">
      <c r="E100" s="24">
        <v>825</v>
      </c>
      <c r="F100" s="24" t="s">
        <v>95</v>
      </c>
      <c r="G100" s="24" t="s">
        <v>168</v>
      </c>
    </row>
    <row r="101" spans="5:7" x14ac:dyDescent="0.2">
      <c r="E101" s="24">
        <v>826</v>
      </c>
      <c r="F101" s="24" t="s">
        <v>186</v>
      </c>
      <c r="G101" s="24" t="s">
        <v>168</v>
      </c>
    </row>
    <row r="102" spans="5:7" x14ac:dyDescent="0.2">
      <c r="E102" s="24">
        <v>900</v>
      </c>
      <c r="F102" s="24" t="s">
        <v>187</v>
      </c>
      <c r="G102" s="24" t="s">
        <v>24</v>
      </c>
    </row>
    <row r="103" spans="5:7" x14ac:dyDescent="0.2">
      <c r="E103" s="24">
        <v>901</v>
      </c>
      <c r="F103" s="24" t="s">
        <v>188</v>
      </c>
      <c r="G103" s="24" t="s">
        <v>24</v>
      </c>
    </row>
    <row r="104" spans="5:7" x14ac:dyDescent="0.2">
      <c r="E104" s="24">
        <v>902</v>
      </c>
      <c r="F104" s="24" t="s">
        <v>189</v>
      </c>
      <c r="G104" s="24" t="s">
        <v>24</v>
      </c>
    </row>
    <row r="105" spans="5:7" x14ac:dyDescent="0.2">
      <c r="E105" s="24">
        <v>903</v>
      </c>
      <c r="F105" s="24" t="s">
        <v>23</v>
      </c>
      <c r="G105" s="24" t="s">
        <v>24</v>
      </c>
    </row>
    <row r="106" spans="5:7" x14ac:dyDescent="0.2">
      <c r="E106" s="24">
        <v>904</v>
      </c>
      <c r="F106" s="24" t="s">
        <v>190</v>
      </c>
      <c r="G106" s="24" t="s">
        <v>24</v>
      </c>
    </row>
    <row r="107" spans="5:7" x14ac:dyDescent="0.2">
      <c r="E107" s="24">
        <v>905</v>
      </c>
      <c r="F107" s="24" t="s">
        <v>191</v>
      </c>
      <c r="G107" s="24" t="s">
        <v>24</v>
      </c>
    </row>
    <row r="108" spans="5:7" x14ac:dyDescent="0.2">
      <c r="E108" s="24">
        <v>906</v>
      </c>
      <c r="F108" s="24" t="s">
        <v>55</v>
      </c>
      <c r="G108" s="24" t="s">
        <v>24</v>
      </c>
    </row>
    <row r="109" spans="5:7" x14ac:dyDescent="0.2">
      <c r="E109" s="24">
        <v>907</v>
      </c>
      <c r="F109" s="24" t="s">
        <v>192</v>
      </c>
      <c r="G109" s="24" t="s">
        <v>24</v>
      </c>
    </row>
    <row r="110" spans="5:7" x14ac:dyDescent="0.2">
      <c r="E110" s="24">
        <v>908</v>
      </c>
      <c r="F110" s="24" t="s">
        <v>193</v>
      </c>
      <c r="G110" s="24" t="s">
        <v>24</v>
      </c>
    </row>
    <row r="111" spans="5:7" x14ac:dyDescent="0.2">
      <c r="E111" s="24">
        <v>909</v>
      </c>
      <c r="F111" s="24" t="s">
        <v>194</v>
      </c>
      <c r="G111" s="24" t="s">
        <v>24</v>
      </c>
    </row>
    <row r="112" spans="5:7" x14ac:dyDescent="0.2">
      <c r="E112" s="24">
        <v>1000</v>
      </c>
      <c r="F112" s="24" t="s">
        <v>195</v>
      </c>
      <c r="G112" s="24" t="s">
        <v>33</v>
      </c>
    </row>
    <row r="113" spans="5:7" x14ac:dyDescent="0.2">
      <c r="E113" s="24">
        <v>1001</v>
      </c>
      <c r="F113" s="24" t="s">
        <v>89</v>
      </c>
      <c r="G113" s="24" t="s">
        <v>33</v>
      </c>
    </row>
    <row r="114" spans="5:7" x14ac:dyDescent="0.2">
      <c r="E114" s="24">
        <v>1003</v>
      </c>
      <c r="F114" s="24" t="s">
        <v>196</v>
      </c>
      <c r="G114" s="24" t="s">
        <v>33</v>
      </c>
    </row>
    <row r="115" spans="5:7" x14ac:dyDescent="0.2">
      <c r="E115" s="24">
        <v>1004</v>
      </c>
      <c r="F115" s="24" t="s">
        <v>197</v>
      </c>
      <c r="G115" s="24" t="s">
        <v>33</v>
      </c>
    </row>
    <row r="116" spans="5:7" x14ac:dyDescent="0.2">
      <c r="E116" s="24">
        <v>1005</v>
      </c>
      <c r="F116" s="24" t="s">
        <v>87</v>
      </c>
      <c r="G116" s="24" t="s">
        <v>33</v>
      </c>
    </row>
    <row r="117" spans="5:7" x14ac:dyDescent="0.2">
      <c r="E117" s="24">
        <v>1006</v>
      </c>
      <c r="F117" s="24" t="s">
        <v>198</v>
      </c>
      <c r="G117" s="24" t="s">
        <v>33</v>
      </c>
    </row>
    <row r="118" spans="5:7" x14ac:dyDescent="0.2">
      <c r="E118" s="24">
        <v>1007</v>
      </c>
      <c r="F118" s="24" t="s">
        <v>199</v>
      </c>
      <c r="G118" s="24" t="s">
        <v>33</v>
      </c>
    </row>
    <row r="119" spans="5:7" x14ac:dyDescent="0.2">
      <c r="E119" s="24">
        <v>1008</v>
      </c>
      <c r="F119" s="24" t="s">
        <v>200</v>
      </c>
      <c r="G119" s="24" t="s">
        <v>33</v>
      </c>
    </row>
    <row r="120" spans="5:7" x14ac:dyDescent="0.2">
      <c r="E120" s="24">
        <v>1011</v>
      </c>
      <c r="F120" s="24" t="s">
        <v>73</v>
      </c>
      <c r="G120" s="24" t="s">
        <v>33</v>
      </c>
    </row>
    <row r="121" spans="5:7" x14ac:dyDescent="0.2">
      <c r="E121" s="24">
        <v>1012</v>
      </c>
      <c r="F121" s="24" t="s">
        <v>51</v>
      </c>
      <c r="G121" s="24" t="s">
        <v>33</v>
      </c>
    </row>
    <row r="122" spans="5:7" x14ac:dyDescent="0.2">
      <c r="E122" s="24">
        <v>1013</v>
      </c>
      <c r="F122" s="24" t="s">
        <v>201</v>
      </c>
      <c r="G122" s="24" t="s">
        <v>33</v>
      </c>
    </row>
    <row r="123" spans="5:7" x14ac:dyDescent="0.2">
      <c r="E123" s="24">
        <v>1014</v>
      </c>
      <c r="F123" s="24" t="s">
        <v>202</v>
      </c>
      <c r="G123" s="24" t="s">
        <v>33</v>
      </c>
    </row>
    <row r="124" spans="5:7" x14ac:dyDescent="0.2">
      <c r="E124" s="24">
        <v>1015</v>
      </c>
      <c r="F124" s="24" t="s">
        <v>203</v>
      </c>
      <c r="G124" s="24" t="s">
        <v>33</v>
      </c>
    </row>
    <row r="125" spans="5:7" x14ac:dyDescent="0.2">
      <c r="E125" s="24">
        <v>1016</v>
      </c>
      <c r="F125" s="24" t="s">
        <v>93</v>
      </c>
      <c r="G125" s="24" t="s">
        <v>33</v>
      </c>
    </row>
    <row r="126" spans="5:7" x14ac:dyDescent="0.2">
      <c r="E126" s="24">
        <v>1018</v>
      </c>
      <c r="F126" s="24" t="s">
        <v>72</v>
      </c>
      <c r="G126" s="24" t="s">
        <v>33</v>
      </c>
    </row>
    <row r="127" spans="5:7" x14ac:dyDescent="0.2">
      <c r="E127" s="24">
        <v>1019</v>
      </c>
      <c r="F127" s="24" t="s">
        <v>91</v>
      </c>
      <c r="G127" s="24" t="s">
        <v>33</v>
      </c>
    </row>
    <row r="128" spans="5:7" x14ac:dyDescent="0.2">
      <c r="E128" s="24">
        <v>1021</v>
      </c>
      <c r="F128" s="24" t="s">
        <v>204</v>
      </c>
      <c r="G128" s="24" t="s">
        <v>33</v>
      </c>
    </row>
    <row r="129" spans="5:7" x14ac:dyDescent="0.2">
      <c r="E129" s="24">
        <v>1022</v>
      </c>
      <c r="F129" s="24" t="s">
        <v>205</v>
      </c>
      <c r="G129" s="24" t="s">
        <v>33</v>
      </c>
    </row>
    <row r="130" spans="5:7" x14ac:dyDescent="0.2">
      <c r="E130" s="24">
        <v>1023</v>
      </c>
      <c r="F130" s="24" t="s">
        <v>32</v>
      </c>
      <c r="G130" s="24" t="s">
        <v>33</v>
      </c>
    </row>
    <row r="131" spans="5:7" x14ac:dyDescent="0.2">
      <c r="E131" s="24">
        <v>1024</v>
      </c>
      <c r="F131" s="24" t="s">
        <v>206</v>
      </c>
      <c r="G131" s="24" t="s">
        <v>33</v>
      </c>
    </row>
    <row r="132" spans="5:7" x14ac:dyDescent="0.2">
      <c r="E132" s="24">
        <v>1025</v>
      </c>
      <c r="F132" s="24" t="s">
        <v>44</v>
      </c>
      <c r="G132" s="24" t="s">
        <v>33</v>
      </c>
    </row>
    <row r="133" spans="5:7" x14ac:dyDescent="0.2">
      <c r="E133" s="24">
        <v>1100</v>
      </c>
      <c r="F133" s="24" t="s">
        <v>207</v>
      </c>
      <c r="G133" s="24" t="s">
        <v>29</v>
      </c>
    </row>
    <row r="134" spans="5:7" x14ac:dyDescent="0.2">
      <c r="E134" s="24">
        <v>1101</v>
      </c>
      <c r="F134" s="24" t="s">
        <v>81</v>
      </c>
      <c r="G134" s="24" t="s">
        <v>29</v>
      </c>
    </row>
    <row r="135" spans="5:7" x14ac:dyDescent="0.2">
      <c r="E135" s="24">
        <v>1102</v>
      </c>
      <c r="F135" s="24" t="s">
        <v>208</v>
      </c>
      <c r="G135" s="24" t="s">
        <v>29</v>
      </c>
    </row>
    <row r="136" spans="5:7" x14ac:dyDescent="0.2">
      <c r="E136" s="24">
        <v>1103</v>
      </c>
      <c r="F136" s="24" t="s">
        <v>50</v>
      </c>
      <c r="G136" s="24" t="s">
        <v>29</v>
      </c>
    </row>
    <row r="137" spans="5:7" x14ac:dyDescent="0.2">
      <c r="E137" s="24">
        <v>1104</v>
      </c>
      <c r="F137" s="24" t="s">
        <v>289</v>
      </c>
      <c r="G137" s="24" t="s">
        <v>29</v>
      </c>
    </row>
    <row r="138" spans="5:7" x14ac:dyDescent="0.2">
      <c r="E138" s="24">
        <v>1105</v>
      </c>
      <c r="F138" s="24" t="s">
        <v>294</v>
      </c>
      <c r="G138" s="24" t="s">
        <v>29</v>
      </c>
    </row>
    <row r="139" spans="5:7" x14ac:dyDescent="0.2">
      <c r="E139" s="24">
        <v>1106</v>
      </c>
      <c r="F139" s="24" t="s">
        <v>209</v>
      </c>
      <c r="G139" s="24" t="s">
        <v>29</v>
      </c>
    </row>
    <row r="140" spans="5:7" x14ac:dyDescent="0.2">
      <c r="E140" s="24">
        <v>1107</v>
      </c>
      <c r="F140" s="24" t="s">
        <v>30</v>
      </c>
      <c r="G140" s="24" t="s">
        <v>29</v>
      </c>
    </row>
    <row r="141" spans="5:7" x14ac:dyDescent="0.2">
      <c r="E141" s="24">
        <v>1109</v>
      </c>
      <c r="F141" s="24" t="s">
        <v>28</v>
      </c>
      <c r="G141" s="24" t="s">
        <v>29</v>
      </c>
    </row>
    <row r="142" spans="5:7" x14ac:dyDescent="0.2">
      <c r="E142" s="24">
        <v>1110</v>
      </c>
      <c r="F142" s="24" t="s">
        <v>210</v>
      </c>
      <c r="G142" s="24" t="s">
        <v>29</v>
      </c>
    </row>
    <row r="143" spans="5:7" x14ac:dyDescent="0.2">
      <c r="E143" s="24">
        <v>1111</v>
      </c>
      <c r="F143" s="24" t="s">
        <v>211</v>
      </c>
      <c r="G143" s="24" t="s">
        <v>29</v>
      </c>
    </row>
    <row r="144" spans="5:7" x14ac:dyDescent="0.2">
      <c r="E144" s="24">
        <v>1112</v>
      </c>
      <c r="F144" s="24" t="s">
        <v>212</v>
      </c>
      <c r="G144" s="24" t="s">
        <v>29</v>
      </c>
    </row>
    <row r="145" spans="5:7" x14ac:dyDescent="0.2">
      <c r="E145" s="24">
        <v>1113</v>
      </c>
      <c r="F145" s="24" t="s">
        <v>213</v>
      </c>
      <c r="G145" s="24" t="s">
        <v>29</v>
      </c>
    </row>
    <row r="146" spans="5:7" x14ac:dyDescent="0.2">
      <c r="E146" s="24">
        <v>1115</v>
      </c>
      <c r="F146" s="24" t="s">
        <v>214</v>
      </c>
      <c r="G146" s="24" t="s">
        <v>29</v>
      </c>
    </row>
    <row r="147" spans="5:7" x14ac:dyDescent="0.2">
      <c r="E147" s="24">
        <v>1122</v>
      </c>
      <c r="F147" s="24" t="s">
        <v>215</v>
      </c>
      <c r="G147" s="24" t="s">
        <v>29</v>
      </c>
    </row>
    <row r="148" spans="5:7" x14ac:dyDescent="0.2">
      <c r="E148" s="24">
        <v>1124</v>
      </c>
      <c r="F148" s="24" t="s">
        <v>216</v>
      </c>
      <c r="G148" s="24" t="s">
        <v>29</v>
      </c>
    </row>
    <row r="149" spans="5:7" x14ac:dyDescent="0.2">
      <c r="E149" s="24">
        <v>1200</v>
      </c>
      <c r="F149" s="24" t="s">
        <v>217</v>
      </c>
      <c r="G149" s="24" t="s">
        <v>218</v>
      </c>
    </row>
    <row r="150" spans="5:7" x14ac:dyDescent="0.2">
      <c r="E150" s="24">
        <v>1201</v>
      </c>
      <c r="F150" s="24" t="s">
        <v>219</v>
      </c>
      <c r="G150" s="24" t="s">
        <v>218</v>
      </c>
    </row>
    <row r="151" spans="5:7" x14ac:dyDescent="0.2">
      <c r="E151" s="24">
        <v>1202</v>
      </c>
      <c r="F151" s="24" t="s">
        <v>46</v>
      </c>
      <c r="G151" s="24" t="s">
        <v>218</v>
      </c>
    </row>
    <row r="152" spans="5:7" x14ac:dyDescent="0.2">
      <c r="E152" s="24">
        <v>1203</v>
      </c>
      <c r="F152" s="24" t="s">
        <v>220</v>
      </c>
      <c r="G152" s="24" t="s">
        <v>218</v>
      </c>
    </row>
    <row r="153" spans="5:7" x14ac:dyDescent="0.2">
      <c r="E153" s="24">
        <v>1204</v>
      </c>
      <c r="F153" s="24" t="s">
        <v>221</v>
      </c>
      <c r="G153" s="24" t="s">
        <v>218</v>
      </c>
    </row>
    <row r="154" spans="5:7" x14ac:dyDescent="0.2">
      <c r="E154" s="24">
        <v>1209</v>
      </c>
      <c r="F154" s="24" t="s">
        <v>26</v>
      </c>
      <c r="G154" s="24" t="s">
        <v>218</v>
      </c>
    </row>
    <row r="155" spans="5:7" x14ac:dyDescent="0.2">
      <c r="E155" s="24">
        <v>1210</v>
      </c>
      <c r="F155" s="24" t="s">
        <v>92</v>
      </c>
      <c r="G155" s="24" t="s">
        <v>218</v>
      </c>
    </row>
    <row r="156" spans="5:7" x14ac:dyDescent="0.2">
      <c r="E156" s="24">
        <v>1211</v>
      </c>
      <c r="F156" s="24" t="s">
        <v>49</v>
      </c>
      <c r="G156" s="24" t="s">
        <v>218</v>
      </c>
    </row>
    <row r="157" spans="5:7" x14ac:dyDescent="0.2">
      <c r="E157" s="24">
        <v>1212</v>
      </c>
      <c r="F157" s="24" t="s">
        <v>222</v>
      </c>
      <c r="G157" s="24" t="s">
        <v>218</v>
      </c>
    </row>
    <row r="158" spans="5:7" x14ac:dyDescent="0.2">
      <c r="E158" s="24">
        <v>1213</v>
      </c>
      <c r="F158" s="24" t="s">
        <v>223</v>
      </c>
      <c r="G158" s="24" t="s">
        <v>218</v>
      </c>
    </row>
    <row r="159" spans="5:7" x14ac:dyDescent="0.2">
      <c r="E159" s="24">
        <v>1300</v>
      </c>
      <c r="F159" s="24" t="s">
        <v>224</v>
      </c>
      <c r="G159" s="24" t="s">
        <v>295</v>
      </c>
    </row>
    <row r="160" spans="5:7" x14ac:dyDescent="0.2">
      <c r="E160" s="24">
        <v>1301</v>
      </c>
      <c r="F160" s="24" t="s">
        <v>100</v>
      </c>
      <c r="G160" s="24" t="s">
        <v>295</v>
      </c>
    </row>
    <row r="161" spans="5:7" x14ac:dyDescent="0.2">
      <c r="E161" s="24">
        <v>1302</v>
      </c>
      <c r="F161" s="24" t="s">
        <v>102</v>
      </c>
      <c r="G161" s="24" t="s">
        <v>295</v>
      </c>
    </row>
    <row r="162" spans="5:7" x14ac:dyDescent="0.2">
      <c r="E162" s="24">
        <v>1303</v>
      </c>
      <c r="F162" s="24" t="s">
        <v>48</v>
      </c>
      <c r="G162" s="24" t="s">
        <v>295</v>
      </c>
    </row>
    <row r="163" spans="5:7" x14ac:dyDescent="0.2">
      <c r="E163" s="24">
        <v>1304</v>
      </c>
      <c r="F163" s="24" t="s">
        <v>104</v>
      </c>
      <c r="G163" s="24" t="s">
        <v>295</v>
      </c>
    </row>
    <row r="164" spans="5:7" x14ac:dyDescent="0.2">
      <c r="E164" s="24">
        <v>1307</v>
      </c>
      <c r="F164" s="24" t="s">
        <v>53</v>
      </c>
      <c r="G164" s="24" t="s">
        <v>295</v>
      </c>
    </row>
    <row r="165" spans="5:7" x14ac:dyDescent="0.2">
      <c r="E165" s="24">
        <v>1308</v>
      </c>
      <c r="F165" s="24" t="s">
        <v>101</v>
      </c>
      <c r="G165" s="24" t="s">
        <v>295</v>
      </c>
    </row>
    <row r="166" spans="5:7" x14ac:dyDescent="0.2">
      <c r="E166" s="24">
        <v>1310</v>
      </c>
      <c r="F166" s="24" t="s">
        <v>109</v>
      </c>
      <c r="G166" s="24" t="s">
        <v>295</v>
      </c>
    </row>
    <row r="167" spans="5:7" x14ac:dyDescent="0.2">
      <c r="E167" s="24">
        <v>1312</v>
      </c>
      <c r="F167" s="24" t="s">
        <v>98</v>
      </c>
      <c r="G167" s="24" t="s">
        <v>295</v>
      </c>
    </row>
    <row r="168" spans="5:7" x14ac:dyDescent="0.2">
      <c r="E168" s="24">
        <v>1313</v>
      </c>
      <c r="F168" s="24" t="s">
        <v>296</v>
      </c>
      <c r="G168" s="24" t="s">
        <v>295</v>
      </c>
    </row>
    <row r="169" spans="5:7" x14ac:dyDescent="0.2">
      <c r="E169" s="24">
        <v>1400</v>
      </c>
      <c r="F169" s="24" t="s">
        <v>225</v>
      </c>
      <c r="G169" s="24" t="s">
        <v>17</v>
      </c>
    </row>
    <row r="170" spans="5:7" x14ac:dyDescent="0.2">
      <c r="E170" s="24">
        <v>1401</v>
      </c>
      <c r="F170" s="24" t="s">
        <v>16</v>
      </c>
      <c r="G170" s="24" t="s">
        <v>17</v>
      </c>
    </row>
    <row r="171" spans="5:7" x14ac:dyDescent="0.2">
      <c r="E171" s="24">
        <v>1402</v>
      </c>
      <c r="F171" s="24" t="s">
        <v>226</v>
      </c>
      <c r="G171" s="24" t="s">
        <v>17</v>
      </c>
    </row>
    <row r="172" spans="5:7" x14ac:dyDescent="0.2">
      <c r="E172" s="24">
        <v>1403</v>
      </c>
      <c r="F172" s="24" t="s">
        <v>227</v>
      </c>
      <c r="G172" s="24" t="s">
        <v>17</v>
      </c>
    </row>
    <row r="173" spans="5:7" x14ac:dyDescent="0.2">
      <c r="E173" s="24">
        <v>1404</v>
      </c>
      <c r="F173" s="24" t="s">
        <v>228</v>
      </c>
      <c r="G173" s="24" t="s">
        <v>17</v>
      </c>
    </row>
    <row r="174" spans="5:7" x14ac:dyDescent="0.2">
      <c r="E174" s="24">
        <v>1405</v>
      </c>
      <c r="F174" s="24" t="s">
        <v>105</v>
      </c>
      <c r="G174" s="24" t="s">
        <v>17</v>
      </c>
    </row>
    <row r="175" spans="5:7" x14ac:dyDescent="0.2">
      <c r="E175" s="24">
        <v>1406</v>
      </c>
      <c r="F175" s="24" t="s">
        <v>229</v>
      </c>
      <c r="G175" s="24" t="s">
        <v>17</v>
      </c>
    </row>
    <row r="176" spans="5:7" x14ac:dyDescent="0.2">
      <c r="E176" s="24">
        <v>1407</v>
      </c>
      <c r="F176" s="24" t="s">
        <v>230</v>
      </c>
      <c r="G176" s="24" t="s">
        <v>17</v>
      </c>
    </row>
    <row r="177" spans="5:7" x14ac:dyDescent="0.2">
      <c r="E177" s="24">
        <v>1408</v>
      </c>
      <c r="F177" s="24" t="s">
        <v>231</v>
      </c>
      <c r="G177" s="24" t="s">
        <v>17</v>
      </c>
    </row>
    <row r="178" spans="5:7" x14ac:dyDescent="0.2">
      <c r="E178" s="24">
        <v>1409</v>
      </c>
      <c r="F178" s="24" t="s">
        <v>232</v>
      </c>
      <c r="G178" s="24" t="s">
        <v>17</v>
      </c>
    </row>
    <row r="179" spans="5:7" x14ac:dyDescent="0.2">
      <c r="E179" s="24">
        <v>1410</v>
      </c>
      <c r="F179" s="24" t="s">
        <v>94</v>
      </c>
      <c r="G179" s="24" t="s">
        <v>17</v>
      </c>
    </row>
    <row r="180" spans="5:7" x14ac:dyDescent="0.2">
      <c r="E180" s="24">
        <v>1411</v>
      </c>
      <c r="F180" s="24" t="s">
        <v>69</v>
      </c>
      <c r="G180" s="24" t="s">
        <v>17</v>
      </c>
    </row>
    <row r="181" spans="5:7" x14ac:dyDescent="0.2">
      <c r="E181" s="24">
        <v>1412</v>
      </c>
      <c r="F181" s="24" t="s">
        <v>233</v>
      </c>
      <c r="G181" s="24" t="s">
        <v>17</v>
      </c>
    </row>
    <row r="182" spans="5:7" x14ac:dyDescent="0.2">
      <c r="E182" s="24">
        <v>1413</v>
      </c>
      <c r="F182" s="24" t="s">
        <v>234</v>
      </c>
      <c r="G182" s="24" t="s">
        <v>17</v>
      </c>
    </row>
    <row r="183" spans="5:7" x14ac:dyDescent="0.2">
      <c r="E183" s="24">
        <v>1414</v>
      </c>
      <c r="F183" s="24" t="s">
        <v>235</v>
      </c>
      <c r="G183" s="24" t="s">
        <v>17</v>
      </c>
    </row>
    <row r="184" spans="5:7" x14ac:dyDescent="0.2">
      <c r="E184" s="24">
        <v>1415</v>
      </c>
      <c r="F184" s="24" t="s">
        <v>297</v>
      </c>
      <c r="G184" s="24" t="s">
        <v>17</v>
      </c>
    </row>
    <row r="185" spans="5:7" x14ac:dyDescent="0.2">
      <c r="E185" s="24">
        <v>1417</v>
      </c>
      <c r="F185" s="24" t="s">
        <v>236</v>
      </c>
      <c r="G185" s="24" t="s">
        <v>17</v>
      </c>
    </row>
    <row r="186" spans="5:7" x14ac:dyDescent="0.2">
      <c r="E186" s="24">
        <v>1418</v>
      </c>
      <c r="F186" s="24" t="s">
        <v>298</v>
      </c>
      <c r="G186" s="24" t="s">
        <v>17</v>
      </c>
    </row>
    <row r="187" spans="5:7" x14ac:dyDescent="0.2">
      <c r="E187" s="24">
        <v>1424</v>
      </c>
      <c r="F187" s="24" t="s">
        <v>237</v>
      </c>
      <c r="G187" s="24" t="s">
        <v>17</v>
      </c>
    </row>
    <row r="188" spans="5:7" x14ac:dyDescent="0.2">
      <c r="E188" s="24">
        <v>1427</v>
      </c>
      <c r="F188" s="24" t="s">
        <v>238</v>
      </c>
      <c r="G188" s="24" t="s">
        <v>17</v>
      </c>
    </row>
    <row r="189" spans="5:7" x14ac:dyDescent="0.2">
      <c r="E189" s="24">
        <v>1501</v>
      </c>
      <c r="F189" s="24" t="s">
        <v>299</v>
      </c>
      <c r="G189" s="24" t="s">
        <v>239</v>
      </c>
    </row>
    <row r="190" spans="5:7" x14ac:dyDescent="0.2">
      <c r="E190" s="24">
        <v>1502</v>
      </c>
      <c r="F190" s="24" t="s">
        <v>59</v>
      </c>
      <c r="G190" s="24" t="s">
        <v>239</v>
      </c>
    </row>
    <row r="191" spans="5:7" x14ac:dyDescent="0.2">
      <c r="E191" s="24">
        <v>1503</v>
      </c>
      <c r="F191" s="24" t="s">
        <v>82</v>
      </c>
      <c r="G191" s="24" t="s">
        <v>239</v>
      </c>
    </row>
    <row r="192" spans="5:7" x14ac:dyDescent="0.2">
      <c r="E192" s="24">
        <v>1504</v>
      </c>
      <c r="F192" s="24" t="s">
        <v>240</v>
      </c>
      <c r="G192" s="24" t="s">
        <v>239</v>
      </c>
    </row>
    <row r="193" spans="5:7" x14ac:dyDescent="0.2">
      <c r="E193" s="24">
        <v>1506</v>
      </c>
      <c r="F193" s="24" t="s">
        <v>241</v>
      </c>
      <c r="G193" s="24" t="s">
        <v>239</v>
      </c>
    </row>
    <row r="194" spans="5:7" x14ac:dyDescent="0.2">
      <c r="E194" s="24">
        <v>1507</v>
      </c>
      <c r="F194" s="24" t="s">
        <v>79</v>
      </c>
      <c r="G194" s="24" t="s">
        <v>239</v>
      </c>
    </row>
    <row r="195" spans="5:7" x14ac:dyDescent="0.2">
      <c r="E195" s="24">
        <v>1508</v>
      </c>
      <c r="F195" s="24" t="s">
        <v>88</v>
      </c>
      <c r="G195" s="24" t="s">
        <v>239</v>
      </c>
    </row>
    <row r="196" spans="5:7" x14ac:dyDescent="0.2">
      <c r="E196" s="24">
        <v>1510</v>
      </c>
      <c r="F196" s="24" t="s">
        <v>242</v>
      </c>
      <c r="G196" s="24" t="s">
        <v>239</v>
      </c>
    </row>
    <row r="197" spans="5:7" x14ac:dyDescent="0.2">
      <c r="E197" s="24">
        <v>1512</v>
      </c>
      <c r="F197" s="24" t="s">
        <v>243</v>
      </c>
      <c r="G197" s="24" t="s">
        <v>239</v>
      </c>
    </row>
    <row r="198" spans="5:7" x14ac:dyDescent="0.2">
      <c r="E198" s="24">
        <v>1700</v>
      </c>
      <c r="F198" s="24" t="s">
        <v>244</v>
      </c>
      <c r="G198" s="24" t="s">
        <v>295</v>
      </c>
    </row>
    <row r="199" spans="5:7" x14ac:dyDescent="0.2">
      <c r="E199" s="24">
        <v>1701</v>
      </c>
      <c r="F199" s="24" t="s">
        <v>245</v>
      </c>
      <c r="G199" s="24" t="s">
        <v>295</v>
      </c>
    </row>
    <row r="200" spans="5:7" x14ac:dyDescent="0.2">
      <c r="E200" s="24">
        <v>1702</v>
      </c>
      <c r="F200" s="24" t="s">
        <v>246</v>
      </c>
      <c r="G200" s="24" t="s">
        <v>295</v>
      </c>
    </row>
    <row r="201" spans="5:7" x14ac:dyDescent="0.2">
      <c r="E201" s="24">
        <v>1703</v>
      </c>
      <c r="F201" s="24" t="s">
        <v>247</v>
      </c>
      <c r="G201" s="24" t="s">
        <v>295</v>
      </c>
    </row>
    <row r="202" spans="5:7" x14ac:dyDescent="0.2">
      <c r="E202" s="24">
        <v>1704</v>
      </c>
      <c r="F202" s="24" t="s">
        <v>106</v>
      </c>
      <c r="G202" s="24" t="s">
        <v>295</v>
      </c>
    </row>
    <row r="203" spans="5:7" x14ac:dyDescent="0.2">
      <c r="E203" s="24">
        <v>1705</v>
      </c>
      <c r="F203" s="24" t="s">
        <v>300</v>
      </c>
      <c r="G203" s="24" t="s">
        <v>295</v>
      </c>
    </row>
    <row r="204" spans="5:7" x14ac:dyDescent="0.2">
      <c r="E204" s="24">
        <v>1708</v>
      </c>
      <c r="F204" s="24" t="s">
        <v>248</v>
      </c>
      <c r="G204" s="24" t="s">
        <v>295</v>
      </c>
    </row>
    <row r="205" spans="5:7" x14ac:dyDescent="0.2">
      <c r="E205" s="24">
        <v>1709</v>
      </c>
      <c r="F205" s="24" t="s">
        <v>301</v>
      </c>
      <c r="G205" s="24" t="s">
        <v>295</v>
      </c>
    </row>
    <row r="206" spans="5:7" x14ac:dyDescent="0.2">
      <c r="E206" s="24">
        <v>1710</v>
      </c>
      <c r="F206" s="24" t="s">
        <v>302</v>
      </c>
      <c r="G206" s="24" t="s">
        <v>295</v>
      </c>
    </row>
    <row r="207" spans="5:7" x14ac:dyDescent="0.2">
      <c r="E207" s="24">
        <v>1800</v>
      </c>
      <c r="F207" s="24" t="s">
        <v>35</v>
      </c>
      <c r="G207" s="24" t="s">
        <v>249</v>
      </c>
    </row>
    <row r="208" spans="5:7" x14ac:dyDescent="0.2">
      <c r="E208" s="24">
        <v>1801</v>
      </c>
      <c r="F208" s="24" t="s">
        <v>250</v>
      </c>
      <c r="G208" s="24" t="s">
        <v>249</v>
      </c>
    </row>
    <row r="209" spans="5:7" x14ac:dyDescent="0.2">
      <c r="E209" s="24">
        <v>1802</v>
      </c>
      <c r="F209" s="24" t="s">
        <v>303</v>
      </c>
      <c r="G209" s="24" t="s">
        <v>249</v>
      </c>
    </row>
    <row r="210" spans="5:7" x14ac:dyDescent="0.2">
      <c r="E210" s="24">
        <v>1803</v>
      </c>
      <c r="F210" s="24" t="s">
        <v>251</v>
      </c>
      <c r="G210" s="24" t="s">
        <v>249</v>
      </c>
    </row>
    <row r="211" spans="5:7" x14ac:dyDescent="0.2">
      <c r="E211" s="24">
        <v>1804</v>
      </c>
      <c r="F211" s="24" t="s">
        <v>45</v>
      </c>
      <c r="G211" s="24" t="s">
        <v>249</v>
      </c>
    </row>
    <row r="212" spans="5:7" x14ac:dyDescent="0.2">
      <c r="E212" s="24">
        <v>1805</v>
      </c>
      <c r="F212" s="24" t="s">
        <v>252</v>
      </c>
      <c r="G212" s="24" t="s">
        <v>249</v>
      </c>
    </row>
    <row r="213" spans="5:7" x14ac:dyDescent="0.2">
      <c r="E213" s="24">
        <v>1806</v>
      </c>
      <c r="F213" s="24" t="s">
        <v>41</v>
      </c>
      <c r="G213" s="24" t="s">
        <v>249</v>
      </c>
    </row>
    <row r="214" spans="5:7" x14ac:dyDescent="0.2">
      <c r="E214" s="24">
        <v>1808</v>
      </c>
      <c r="F214" s="24" t="s">
        <v>253</v>
      </c>
      <c r="G214" s="24" t="s">
        <v>249</v>
      </c>
    </row>
    <row r="215" spans="5:7" x14ac:dyDescent="0.2">
      <c r="E215" s="24">
        <v>1809</v>
      </c>
      <c r="F215" s="24" t="s">
        <v>36</v>
      </c>
      <c r="G215" s="24" t="s">
        <v>249</v>
      </c>
    </row>
    <row r="216" spans="5:7" x14ac:dyDescent="0.2">
      <c r="E216" s="24">
        <v>1810</v>
      </c>
      <c r="F216" s="24" t="s">
        <v>34</v>
      </c>
      <c r="G216" s="24" t="s">
        <v>249</v>
      </c>
    </row>
    <row r="217" spans="5:7" x14ac:dyDescent="0.2">
      <c r="E217" s="24">
        <v>1811</v>
      </c>
      <c r="F217" s="24" t="s">
        <v>254</v>
      </c>
      <c r="G217" s="24" t="s">
        <v>249</v>
      </c>
    </row>
    <row r="218" spans="5:7" x14ac:dyDescent="0.2">
      <c r="E218" s="24">
        <v>1812</v>
      </c>
      <c r="F218" s="24" t="s">
        <v>58</v>
      </c>
      <c r="G218" s="24" t="s">
        <v>249</v>
      </c>
    </row>
    <row r="219" spans="5:7" x14ac:dyDescent="0.2">
      <c r="E219" s="24">
        <v>1813</v>
      </c>
      <c r="F219" s="24" t="s">
        <v>255</v>
      </c>
      <c r="G219" s="24" t="s">
        <v>249</v>
      </c>
    </row>
    <row r="220" spans="5:7" x14ac:dyDescent="0.2">
      <c r="E220" s="24">
        <v>1814</v>
      </c>
      <c r="F220" s="24" t="s">
        <v>256</v>
      </c>
      <c r="G220" s="24" t="s">
        <v>249</v>
      </c>
    </row>
    <row r="221" spans="5:7" x14ac:dyDescent="0.2">
      <c r="E221" s="24">
        <v>1815</v>
      </c>
      <c r="F221" s="24" t="s">
        <v>257</v>
      </c>
      <c r="G221" s="24" t="s">
        <v>249</v>
      </c>
    </row>
    <row r="222" spans="5:7" x14ac:dyDescent="0.2">
      <c r="E222" s="24">
        <v>1816</v>
      </c>
      <c r="F222" s="24" t="s">
        <v>27</v>
      </c>
      <c r="G222" s="24" t="s">
        <v>249</v>
      </c>
    </row>
    <row r="223" spans="5:7" x14ac:dyDescent="0.2">
      <c r="E223" s="24">
        <v>1818</v>
      </c>
      <c r="F223" s="24" t="s">
        <v>258</v>
      </c>
      <c r="G223" s="24" t="s">
        <v>249</v>
      </c>
    </row>
    <row r="224" spans="5:7" x14ac:dyDescent="0.2">
      <c r="E224" s="24">
        <v>1819</v>
      </c>
      <c r="F224" s="24" t="s">
        <v>259</v>
      </c>
      <c r="G224" s="24" t="s">
        <v>249</v>
      </c>
    </row>
    <row r="225" spans="5:7" x14ac:dyDescent="0.2">
      <c r="E225" s="24">
        <v>1820</v>
      </c>
      <c r="F225" s="24" t="s">
        <v>260</v>
      </c>
      <c r="G225" s="24" t="s">
        <v>249</v>
      </c>
    </row>
    <row r="226" spans="5:7" x14ac:dyDescent="0.2">
      <c r="E226" s="24">
        <v>1821</v>
      </c>
      <c r="F226" s="24" t="s">
        <v>261</v>
      </c>
      <c r="G226" s="24" t="s">
        <v>249</v>
      </c>
    </row>
    <row r="227" spans="5:7" x14ac:dyDescent="0.2">
      <c r="E227" s="24">
        <v>1822</v>
      </c>
      <c r="F227" s="24" t="s">
        <v>75</v>
      </c>
      <c r="G227" s="24" t="s">
        <v>249</v>
      </c>
    </row>
    <row r="228" spans="5:7" x14ac:dyDescent="0.2">
      <c r="E228" s="24">
        <v>1823</v>
      </c>
      <c r="F228" s="24" t="s">
        <v>262</v>
      </c>
      <c r="G228" s="24" t="s">
        <v>249</v>
      </c>
    </row>
    <row r="229" spans="5:7" x14ac:dyDescent="0.2">
      <c r="E229" s="24">
        <v>1824</v>
      </c>
      <c r="F229" s="24" t="s">
        <v>263</v>
      </c>
      <c r="G229" s="24" t="s">
        <v>249</v>
      </c>
    </row>
    <row r="230" spans="5:7" x14ac:dyDescent="0.2">
      <c r="E230" s="24">
        <v>1825</v>
      </c>
      <c r="F230" s="24" t="s">
        <v>264</v>
      </c>
      <c r="G230" s="24" t="s">
        <v>249</v>
      </c>
    </row>
    <row r="231" spans="5:7" x14ac:dyDescent="0.2">
      <c r="E231" s="24">
        <v>1828</v>
      </c>
      <c r="F231" s="24" t="s">
        <v>56</v>
      </c>
      <c r="G231" s="24" t="s">
        <v>249</v>
      </c>
    </row>
    <row r="232" spans="5:7" x14ac:dyDescent="0.2">
      <c r="E232" s="24">
        <v>1902</v>
      </c>
      <c r="F232" s="24" t="s">
        <v>265</v>
      </c>
      <c r="G232" s="24" t="s">
        <v>266</v>
      </c>
    </row>
    <row r="233" spans="5:7" x14ac:dyDescent="0.2">
      <c r="E233" s="24">
        <v>1903</v>
      </c>
      <c r="F233" s="24" t="s">
        <v>39</v>
      </c>
      <c r="G233" s="24" t="s">
        <v>266</v>
      </c>
    </row>
    <row r="234" spans="5:7" x14ac:dyDescent="0.2">
      <c r="E234" s="24">
        <v>1904</v>
      </c>
      <c r="F234" s="24" t="s">
        <v>42</v>
      </c>
      <c r="G234" s="24" t="s">
        <v>266</v>
      </c>
    </row>
    <row r="235" spans="5:7" x14ac:dyDescent="0.2">
      <c r="E235" s="24">
        <v>1905</v>
      </c>
      <c r="F235" s="24" t="s">
        <v>267</v>
      </c>
      <c r="G235" s="24" t="s">
        <v>266</v>
      </c>
    </row>
    <row r="236" spans="5:7" x14ac:dyDescent="0.2">
      <c r="E236" s="24">
        <v>1906</v>
      </c>
      <c r="F236" s="24" t="s">
        <v>84</v>
      </c>
      <c r="G236" s="24" t="s">
        <v>266</v>
      </c>
    </row>
    <row r="237" spans="5:7" x14ac:dyDescent="0.2">
      <c r="E237" s="24">
        <v>1907</v>
      </c>
      <c r="F237" s="24" t="s">
        <v>97</v>
      </c>
      <c r="G237" s="24" t="s">
        <v>266</v>
      </c>
    </row>
    <row r="238" spans="5:7" x14ac:dyDescent="0.2">
      <c r="E238" s="24">
        <v>1908</v>
      </c>
      <c r="F238" s="24" t="s">
        <v>85</v>
      </c>
      <c r="G238" s="24" t="s">
        <v>266</v>
      </c>
    </row>
    <row r="239" spans="5:7" x14ac:dyDescent="0.2">
      <c r="E239" s="24">
        <v>1911</v>
      </c>
      <c r="F239" s="24" t="s">
        <v>268</v>
      </c>
      <c r="G239" s="24" t="s">
        <v>266</v>
      </c>
    </row>
    <row r="240" spans="5:7" x14ac:dyDescent="0.2">
      <c r="E240" s="24">
        <v>1913</v>
      </c>
      <c r="F240" s="24" t="s">
        <v>269</v>
      </c>
      <c r="G240" s="24" t="s">
        <v>266</v>
      </c>
    </row>
    <row r="241" spans="5:7" x14ac:dyDescent="0.2">
      <c r="E241" s="24">
        <v>1914</v>
      </c>
      <c r="F241" s="24" t="s">
        <v>90</v>
      </c>
      <c r="G241" s="24" t="s">
        <v>266</v>
      </c>
    </row>
    <row r="242" spans="5:7" x14ac:dyDescent="0.2">
      <c r="E242" s="24">
        <v>1916</v>
      </c>
      <c r="F242" s="24" t="s">
        <v>38</v>
      </c>
      <c r="G242" s="24" t="s">
        <v>266</v>
      </c>
    </row>
    <row r="243" spans="5:7" x14ac:dyDescent="0.2">
      <c r="E243" s="24">
        <v>2000</v>
      </c>
      <c r="F243" s="24" t="s">
        <v>270</v>
      </c>
      <c r="G243" s="24" t="s">
        <v>271</v>
      </c>
    </row>
    <row r="244" spans="5:7" x14ac:dyDescent="0.2">
      <c r="E244" s="24">
        <v>2001</v>
      </c>
      <c r="F244" s="24" t="s">
        <v>272</v>
      </c>
      <c r="G244" s="24" t="s">
        <v>271</v>
      </c>
    </row>
    <row r="245" spans="5:7" x14ac:dyDescent="0.2">
      <c r="E245" s="24">
        <v>2002</v>
      </c>
      <c r="F245" s="24" t="s">
        <v>273</v>
      </c>
      <c r="G245" s="24" t="s">
        <v>271</v>
      </c>
    </row>
    <row r="246" spans="5:7" x14ac:dyDescent="0.2">
      <c r="E246" s="24">
        <v>2003</v>
      </c>
      <c r="F246" s="24" t="s">
        <v>274</v>
      </c>
      <c r="G246" s="24" t="s">
        <v>271</v>
      </c>
    </row>
    <row r="247" spans="5:7" x14ac:dyDescent="0.2">
      <c r="E247" s="24">
        <v>2004</v>
      </c>
      <c r="F247" s="24" t="s">
        <v>20</v>
      </c>
      <c r="G247" s="24" t="s">
        <v>271</v>
      </c>
    </row>
    <row r="248" spans="5:7" x14ac:dyDescent="0.2">
      <c r="E248" s="24">
        <v>2005</v>
      </c>
      <c r="F248" s="24" t="s">
        <v>275</v>
      </c>
      <c r="G248" s="24" t="s">
        <v>271</v>
      </c>
    </row>
    <row r="249" spans="5:7" x14ac:dyDescent="0.2">
      <c r="E249" s="24">
        <v>2006</v>
      </c>
      <c r="F249" s="24" t="s">
        <v>67</v>
      </c>
      <c r="G249" s="24" t="s">
        <v>271</v>
      </c>
    </row>
    <row r="250" spans="5:7" x14ac:dyDescent="0.2">
      <c r="E250" s="24">
        <v>2007</v>
      </c>
      <c r="F250" s="24" t="s">
        <v>276</v>
      </c>
      <c r="G250" s="24" t="s">
        <v>271</v>
      </c>
    </row>
    <row r="251" spans="5:7" x14ac:dyDescent="0.2">
      <c r="E251" s="24">
        <v>2008</v>
      </c>
      <c r="F251" s="24" t="s">
        <v>277</v>
      </c>
      <c r="G251" s="24" t="s">
        <v>271</v>
      </c>
    </row>
    <row r="252" spans="5:7" x14ac:dyDescent="0.2">
      <c r="E252" s="24">
        <v>2009</v>
      </c>
      <c r="F252" s="24" t="s">
        <v>278</v>
      </c>
      <c r="G252" s="24" t="s">
        <v>271</v>
      </c>
    </row>
    <row r="253" spans="5:7" x14ac:dyDescent="0.2">
      <c r="E253" s="24">
        <v>2010</v>
      </c>
      <c r="F253" s="24" t="s">
        <v>279</v>
      </c>
      <c r="G253" s="24" t="s">
        <v>271</v>
      </c>
    </row>
    <row r="254" spans="5:7" x14ac:dyDescent="0.2">
      <c r="E254" s="24">
        <v>2011</v>
      </c>
      <c r="F254" s="24" t="s">
        <v>280</v>
      </c>
      <c r="G254" s="24" t="s">
        <v>271</v>
      </c>
    </row>
    <row r="255" spans="5:7" x14ac:dyDescent="0.2">
      <c r="E255" s="24">
        <v>2012</v>
      </c>
      <c r="F255" s="24" t="s">
        <v>281</v>
      </c>
      <c r="G255" s="24" t="s">
        <v>271</v>
      </c>
    </row>
    <row r="256" spans="5:7" x14ac:dyDescent="0.2">
      <c r="E256" s="24">
        <v>2013</v>
      </c>
      <c r="F256" s="24" t="s">
        <v>282</v>
      </c>
      <c r="G256" s="24" t="s">
        <v>271</v>
      </c>
    </row>
    <row r="257" spans="5:7" x14ac:dyDescent="0.2">
      <c r="E257" s="24">
        <v>2014</v>
      </c>
      <c r="F257" s="24" t="s">
        <v>283</v>
      </c>
      <c r="G257" s="24" t="s">
        <v>271</v>
      </c>
    </row>
    <row r="258" spans="5:7" x14ac:dyDescent="0.2">
      <c r="E258" s="24">
        <v>2015</v>
      </c>
      <c r="F258" s="24" t="s">
        <v>304</v>
      </c>
      <c r="G258" s="24" t="s">
        <v>271</v>
      </c>
    </row>
    <row r="259" spans="5:7" x14ac:dyDescent="0.2">
      <c r="E259" s="24">
        <v>2301</v>
      </c>
      <c r="F259" s="24" t="s">
        <v>22</v>
      </c>
      <c r="G259" s="24" t="s">
        <v>284</v>
      </c>
    </row>
    <row r="260" spans="5:7" x14ac:dyDescent="0.2">
      <c r="E260" s="24">
        <v>2302</v>
      </c>
      <c r="F260" s="24" t="s">
        <v>43</v>
      </c>
      <c r="G260" s="24" t="s">
        <v>284</v>
      </c>
    </row>
    <row r="261" spans="5:7" x14ac:dyDescent="0.2">
      <c r="E261" s="24">
        <v>2303</v>
      </c>
      <c r="F261" s="24" t="s">
        <v>285</v>
      </c>
      <c r="G261" s="24" t="s">
        <v>284</v>
      </c>
    </row>
    <row r="262" spans="5:7" x14ac:dyDescent="0.2">
      <c r="E262" s="24">
        <v>2305</v>
      </c>
      <c r="F262" s="24" t="s">
        <v>286</v>
      </c>
      <c r="G262" s="24" t="s">
        <v>284</v>
      </c>
    </row>
    <row r="263" spans="5:7" x14ac:dyDescent="0.2">
      <c r="E263" s="24">
        <v>2306</v>
      </c>
      <c r="F263" s="24" t="s">
        <v>21</v>
      </c>
      <c r="G263" s="24" t="s">
        <v>284</v>
      </c>
    </row>
    <row r="264" spans="5:7" x14ac:dyDescent="0.2">
      <c r="E264" s="24">
        <v>2308</v>
      </c>
      <c r="F264" s="24" t="s">
        <v>287</v>
      </c>
      <c r="G264" s="24" t="s">
        <v>284</v>
      </c>
    </row>
    <row r="265" spans="5:7" x14ac:dyDescent="0.2">
      <c r="E265" s="24">
        <v>2309</v>
      </c>
      <c r="F265" s="24" t="s">
        <v>60</v>
      </c>
      <c r="G265" s="24" t="s">
        <v>284</v>
      </c>
    </row>
    <row r="266" spans="5:7" x14ac:dyDescent="0.2">
      <c r="E266" s="24">
        <v>2310</v>
      </c>
      <c r="F266" s="24" t="s">
        <v>80</v>
      </c>
      <c r="G266" s="24" t="s">
        <v>284</v>
      </c>
    </row>
    <row r="267" spans="5:7" x14ac:dyDescent="0.2">
      <c r="E267" s="24">
        <v>2311</v>
      </c>
      <c r="F267" s="24" t="s">
        <v>74</v>
      </c>
      <c r="G267" s="24" t="s">
        <v>284</v>
      </c>
    </row>
    <row r="268" spans="5:7" x14ac:dyDescent="0.2">
      <c r="E268" s="24">
        <v>2312</v>
      </c>
      <c r="F268" s="24" t="s">
        <v>78</v>
      </c>
      <c r="G268" s="24" t="s">
        <v>284</v>
      </c>
    </row>
    <row r="269" spans="5:7" x14ac:dyDescent="0.2">
      <c r="E269" s="24">
        <v>2313</v>
      </c>
      <c r="F269" s="24" t="s">
        <v>68</v>
      </c>
      <c r="G269" s="24" t="s">
        <v>284</v>
      </c>
    </row>
    <row r="270" spans="5:7" x14ac:dyDescent="0.2">
      <c r="E270" s="24">
        <v>2314</v>
      </c>
      <c r="F270" s="24" t="s">
        <v>37</v>
      </c>
      <c r="G270" s="24" t="s">
        <v>284</v>
      </c>
    </row>
    <row r="271" spans="5:7" x14ac:dyDescent="0.2">
      <c r="E271" s="24">
        <v>2315</v>
      </c>
      <c r="F271" s="24" t="s">
        <v>76</v>
      </c>
      <c r="G271" s="24" t="s">
        <v>284</v>
      </c>
    </row>
    <row r="272" spans="5:7" x14ac:dyDescent="0.2">
      <c r="E272" s="24">
        <v>2316</v>
      </c>
      <c r="F272" s="24" t="s">
        <v>62</v>
      </c>
      <c r="G272" s="24" t="s">
        <v>284</v>
      </c>
    </row>
    <row r="273" spans="5:7" x14ac:dyDescent="0.2">
      <c r="E273" s="24">
        <v>2317</v>
      </c>
      <c r="F273" s="24" t="s">
        <v>305</v>
      </c>
      <c r="G273" s="24" t="s">
        <v>284</v>
      </c>
    </row>
    <row r="274" spans="5:7" x14ac:dyDescent="0.2">
      <c r="E274" s="24">
        <v>2318</v>
      </c>
      <c r="F274" s="24" t="s">
        <v>77</v>
      </c>
      <c r="G274" s="24" t="s">
        <v>284</v>
      </c>
    </row>
    <row r="275" spans="5:7" x14ac:dyDescent="0.2">
      <c r="E275" s="24">
        <v>2319</v>
      </c>
      <c r="F275" s="24" t="s">
        <v>288</v>
      </c>
      <c r="G275" s="24" t="s">
        <v>284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vor200</vt:lpstr>
      <vt:lpstr>vor100</vt:lpstr>
      <vt:lpstr>vorDAMEN</vt:lpstr>
      <vt:lpstr>vorSEN</vt:lpstr>
      <vt:lpstr>Tabelle1</vt:lpstr>
      <vt:lpstr>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2015-03-18T15:21:14Z</dcterms:created>
  <dcterms:modified xsi:type="dcterms:W3CDTF">2015-03-18T15:25:46Z</dcterms:modified>
</cp:coreProperties>
</file>