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aten\BKV\E-Mail\2018-19\"/>
    </mc:Choice>
  </mc:AlternateContent>
  <bookViews>
    <workbookView xWindow="-15" yWindow="6660" windowWidth="19170" windowHeight="6705"/>
  </bookViews>
  <sheets>
    <sheet name="TABELLE BKV" sheetId="7" r:id="rId1"/>
    <sheet name="SCHNITTLISTE" sheetId="6" r:id="rId2"/>
  </sheets>
  <definedNames>
    <definedName name="_xlnm._FilterDatabase" localSheetId="1" hidden="1">SCHNITTLISTE!$B$3:$D$186</definedName>
    <definedName name="_xlnm.Print_Area" localSheetId="1">SCHNITTLISTE!$A:$AD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52511"/>
</workbook>
</file>

<file path=xl/calcChain.xml><?xml version="1.0" encoding="utf-8"?>
<calcChain xmlns="http://schemas.openxmlformats.org/spreadsheetml/2006/main">
  <c r="F186" i="6" l="1"/>
  <c r="G186" i="6"/>
  <c r="H186" i="6"/>
  <c r="I186" i="6"/>
  <c r="J186" i="6"/>
  <c r="K186" i="6"/>
  <c r="L186" i="6"/>
  <c r="M186" i="6"/>
  <c r="N186" i="6"/>
  <c r="O186" i="6"/>
  <c r="P186" i="6"/>
  <c r="Q186" i="6"/>
  <c r="R186" i="6"/>
  <c r="S186" i="6"/>
  <c r="T186" i="6"/>
  <c r="U186" i="6"/>
  <c r="V186" i="6"/>
  <c r="E186" i="6"/>
  <c r="X5" i="6"/>
  <c r="W5" i="6"/>
  <c r="X6" i="6"/>
  <c r="X96" i="6"/>
  <c r="X7" i="6"/>
  <c r="X8" i="6"/>
  <c r="X97" i="6"/>
  <c r="X98" i="6"/>
  <c r="X9" i="6"/>
  <c r="X99" i="6"/>
  <c r="X100" i="6"/>
  <c r="X101" i="6"/>
  <c r="X10" i="6"/>
  <c r="X102" i="6"/>
  <c r="X11" i="6"/>
  <c r="X103" i="6"/>
  <c r="X12" i="6"/>
  <c r="X13" i="6"/>
  <c r="X14" i="6"/>
  <c r="X15" i="6"/>
  <c r="X16" i="6"/>
  <c r="X17" i="6"/>
  <c r="X18" i="6"/>
  <c r="X19" i="6"/>
  <c r="X20" i="6"/>
  <c r="X104" i="6"/>
  <c r="X21" i="6"/>
  <c r="X22" i="6"/>
  <c r="X105" i="6"/>
  <c r="X23" i="6"/>
  <c r="X106" i="6"/>
  <c r="X24" i="6"/>
  <c r="X25" i="6"/>
  <c r="X107" i="6"/>
  <c r="X26" i="6"/>
  <c r="X27" i="6"/>
  <c r="X28" i="6"/>
  <c r="X29" i="6"/>
  <c r="X30" i="6"/>
  <c r="X31" i="6"/>
  <c r="X32" i="6"/>
  <c r="X108" i="6"/>
  <c r="X33" i="6"/>
  <c r="X34" i="6"/>
  <c r="X35" i="6"/>
  <c r="X36" i="6"/>
  <c r="X109" i="6"/>
  <c r="X37" i="6"/>
  <c r="X38" i="6"/>
  <c r="X39" i="6"/>
  <c r="X40" i="6"/>
  <c r="X41" i="6"/>
  <c r="X42" i="6"/>
  <c r="X43" i="6"/>
  <c r="X44" i="6"/>
  <c r="X45" i="6"/>
  <c r="X46" i="6"/>
  <c r="X47" i="6"/>
  <c r="X110" i="6"/>
  <c r="X48" i="6"/>
  <c r="X49" i="6"/>
  <c r="X111" i="6"/>
  <c r="X50" i="6"/>
  <c r="X51" i="6"/>
  <c r="X52" i="6"/>
  <c r="X112" i="6"/>
  <c r="X53" i="6"/>
  <c r="X113" i="6"/>
  <c r="X54" i="6"/>
  <c r="X55" i="6"/>
  <c r="X114" i="6"/>
  <c r="X115" i="6"/>
  <c r="X56" i="6"/>
  <c r="X57" i="6"/>
  <c r="X58" i="6"/>
  <c r="X59" i="6"/>
  <c r="X60" i="6"/>
  <c r="X61" i="6"/>
  <c r="X62" i="6"/>
  <c r="X63" i="6"/>
  <c r="X64" i="6"/>
  <c r="X116" i="6"/>
  <c r="X65" i="6"/>
  <c r="X66" i="6"/>
  <c r="X117" i="6"/>
  <c r="X67" i="6"/>
  <c r="X118" i="6"/>
  <c r="X68" i="6"/>
  <c r="X119" i="6"/>
  <c r="X69" i="6"/>
  <c r="X70" i="6"/>
  <c r="X71" i="6"/>
  <c r="X120" i="6"/>
  <c r="X121" i="6"/>
  <c r="X122" i="6"/>
  <c r="X72" i="6"/>
  <c r="X123" i="6"/>
  <c r="X73" i="6"/>
  <c r="X74" i="6"/>
  <c r="X75" i="6"/>
  <c r="X124" i="6"/>
  <c r="X76" i="6"/>
  <c r="X77" i="6"/>
  <c r="X125" i="6"/>
  <c r="X126" i="6"/>
  <c r="X79" i="6"/>
  <c r="X78" i="6"/>
  <c r="X127" i="6"/>
  <c r="X128" i="6"/>
  <c r="X80" i="6"/>
  <c r="X129" i="6"/>
  <c r="X130" i="6"/>
  <c r="X131" i="6"/>
  <c r="X132" i="6"/>
  <c r="X81" i="6"/>
  <c r="X82" i="6"/>
  <c r="X133" i="6"/>
  <c r="X134" i="6"/>
  <c r="X83" i="6"/>
  <c r="X135" i="6"/>
  <c r="X136" i="6"/>
  <c r="X137" i="6"/>
  <c r="X138" i="6"/>
  <c r="X84" i="6"/>
  <c r="X139" i="6"/>
  <c r="X85" i="6"/>
  <c r="X140" i="6"/>
  <c r="X141" i="6"/>
  <c r="X142" i="6"/>
  <c r="X86" i="6"/>
  <c r="X143" i="6"/>
  <c r="X87" i="6"/>
  <c r="X144" i="6"/>
  <c r="X145" i="6"/>
  <c r="X146" i="6"/>
  <c r="X147" i="6"/>
  <c r="X148" i="6"/>
  <c r="X149" i="6"/>
  <c r="X88" i="6"/>
  <c r="X89" i="6"/>
  <c r="X150" i="6"/>
  <c r="X151" i="6"/>
  <c r="X152" i="6"/>
  <c r="X153" i="6"/>
  <c r="X155" i="6"/>
  <c r="X154" i="6"/>
  <c r="X156" i="6"/>
  <c r="X90" i="6"/>
  <c r="X157" i="6"/>
  <c r="X158" i="6"/>
  <c r="X159" i="6"/>
  <c r="X91" i="6"/>
  <c r="X160" i="6"/>
  <c r="X161" i="6"/>
  <c r="X162" i="6"/>
  <c r="X92" i="6"/>
  <c r="X163" i="6"/>
  <c r="X164" i="6"/>
  <c r="X165" i="6"/>
  <c r="X166" i="6"/>
  <c r="X93" i="6"/>
  <c r="X167" i="6"/>
  <c r="X168" i="6"/>
  <c r="X169" i="6"/>
  <c r="X170" i="6"/>
  <c r="X171" i="6"/>
  <c r="X94" i="6"/>
  <c r="X172" i="6"/>
  <c r="X173" i="6"/>
  <c r="X174" i="6"/>
  <c r="X175" i="6"/>
  <c r="X176" i="6"/>
  <c r="X177" i="6"/>
  <c r="X95" i="6"/>
  <c r="X178" i="6"/>
  <c r="X179" i="6"/>
  <c r="X180" i="6"/>
  <c r="X181" i="6"/>
  <c r="X182" i="6"/>
  <c r="X183" i="6"/>
  <c r="X184" i="6"/>
  <c r="X185" i="6"/>
  <c r="W6" i="6"/>
  <c r="W96" i="6"/>
  <c r="W7" i="6"/>
  <c r="W8" i="6"/>
  <c r="W97" i="6"/>
  <c r="W98" i="6"/>
  <c r="W9" i="6"/>
  <c r="W99" i="6"/>
  <c r="W100" i="6"/>
  <c r="W101" i="6"/>
  <c r="W10" i="6"/>
  <c r="W102" i="6"/>
  <c r="W11" i="6"/>
  <c r="W103" i="6"/>
  <c r="W12" i="6"/>
  <c r="W13" i="6"/>
  <c r="W14" i="6"/>
  <c r="W15" i="6"/>
  <c r="W16" i="6"/>
  <c r="W17" i="6"/>
  <c r="W18" i="6"/>
  <c r="W19" i="6"/>
  <c r="W20" i="6"/>
  <c r="W104" i="6"/>
  <c r="W21" i="6"/>
  <c r="W22" i="6"/>
  <c r="W105" i="6"/>
  <c r="W23" i="6"/>
  <c r="W106" i="6"/>
  <c r="W24" i="6"/>
  <c r="W25" i="6"/>
  <c r="W107" i="6"/>
  <c r="W26" i="6"/>
  <c r="W27" i="6"/>
  <c r="W28" i="6"/>
  <c r="W29" i="6"/>
  <c r="W30" i="6"/>
  <c r="W31" i="6"/>
  <c r="W32" i="6"/>
  <c r="W108" i="6"/>
  <c r="W33" i="6"/>
  <c r="W34" i="6"/>
  <c r="W35" i="6"/>
  <c r="W36" i="6"/>
  <c r="W109" i="6"/>
  <c r="W37" i="6"/>
  <c r="W38" i="6"/>
  <c r="W39" i="6"/>
  <c r="W40" i="6"/>
  <c r="W41" i="6"/>
  <c r="W42" i="6"/>
  <c r="W43" i="6"/>
  <c r="W44" i="6"/>
  <c r="W45" i="6"/>
  <c r="W46" i="6"/>
  <c r="W47" i="6"/>
  <c r="W110" i="6"/>
  <c r="W48" i="6"/>
  <c r="W49" i="6"/>
  <c r="W111" i="6"/>
  <c r="W50" i="6"/>
  <c r="W51" i="6"/>
  <c r="W52" i="6"/>
  <c r="W112" i="6"/>
  <c r="W53" i="6"/>
  <c r="W113" i="6"/>
  <c r="W54" i="6"/>
  <c r="W55" i="6"/>
  <c r="W114" i="6"/>
  <c r="W115" i="6"/>
  <c r="W56" i="6"/>
  <c r="W57" i="6"/>
  <c r="W58" i="6"/>
  <c r="W59" i="6"/>
  <c r="W60" i="6"/>
  <c r="W61" i="6"/>
  <c r="W62" i="6"/>
  <c r="W63" i="6"/>
  <c r="W64" i="6"/>
  <c r="W116" i="6"/>
  <c r="W65" i="6"/>
  <c r="W66" i="6"/>
  <c r="W117" i="6"/>
  <c r="W67" i="6"/>
  <c r="W118" i="6"/>
  <c r="W68" i="6"/>
  <c r="W119" i="6"/>
  <c r="W69" i="6"/>
  <c r="W70" i="6"/>
  <c r="W71" i="6"/>
  <c r="W120" i="6"/>
  <c r="W121" i="6"/>
  <c r="W122" i="6"/>
  <c r="W72" i="6"/>
  <c r="W123" i="6"/>
  <c r="W73" i="6"/>
  <c r="W74" i="6"/>
  <c r="W75" i="6"/>
  <c r="W124" i="6"/>
  <c r="W76" i="6"/>
  <c r="W77" i="6"/>
  <c r="W125" i="6"/>
  <c r="W126" i="6"/>
  <c r="W79" i="6"/>
  <c r="W78" i="6"/>
  <c r="W127" i="6"/>
  <c r="W128" i="6"/>
  <c r="W80" i="6"/>
  <c r="W129" i="6"/>
  <c r="W130" i="6"/>
  <c r="W131" i="6"/>
  <c r="W132" i="6"/>
  <c r="W81" i="6"/>
  <c r="W82" i="6"/>
  <c r="W133" i="6"/>
  <c r="W134" i="6"/>
  <c r="W83" i="6"/>
  <c r="W135" i="6"/>
  <c r="W136" i="6"/>
  <c r="W137" i="6"/>
  <c r="W138" i="6"/>
  <c r="W84" i="6"/>
  <c r="W139" i="6"/>
  <c r="W85" i="6"/>
  <c r="W140" i="6"/>
  <c r="W141" i="6"/>
  <c r="W142" i="6"/>
  <c r="W86" i="6"/>
  <c r="W143" i="6"/>
  <c r="W87" i="6"/>
  <c r="W144" i="6"/>
  <c r="W145" i="6"/>
  <c r="W146" i="6"/>
  <c r="W147" i="6"/>
  <c r="W148" i="6"/>
  <c r="W149" i="6"/>
  <c r="W88" i="6"/>
  <c r="W89" i="6"/>
  <c r="W150" i="6"/>
  <c r="W151" i="6"/>
  <c r="W152" i="6"/>
  <c r="W153" i="6"/>
  <c r="W155" i="6"/>
  <c r="W154" i="6"/>
  <c r="W156" i="6"/>
  <c r="W90" i="6"/>
  <c r="W157" i="6"/>
  <c r="W158" i="6"/>
  <c r="W159" i="6"/>
  <c r="W91" i="6"/>
  <c r="W160" i="6"/>
  <c r="W161" i="6"/>
  <c r="W162" i="6"/>
  <c r="W92" i="6"/>
  <c r="W163" i="6"/>
  <c r="W164" i="6"/>
  <c r="W165" i="6"/>
  <c r="W166" i="6"/>
  <c r="W93" i="6"/>
  <c r="W167" i="6"/>
  <c r="W168" i="6"/>
  <c r="W169" i="6"/>
  <c r="W170" i="6"/>
  <c r="W171" i="6"/>
  <c r="W94" i="6"/>
  <c r="W172" i="6"/>
  <c r="W173" i="6"/>
  <c r="W174" i="6"/>
  <c r="W175" i="6"/>
  <c r="W176" i="6"/>
  <c r="W177" i="6"/>
  <c r="W95" i="6"/>
  <c r="W178" i="6"/>
  <c r="W179" i="6"/>
  <c r="W180" i="6"/>
  <c r="W181" i="6"/>
  <c r="W182" i="6"/>
  <c r="W183" i="6"/>
  <c r="W184" i="6"/>
  <c r="W185" i="6"/>
  <c r="Y157" i="6" l="1"/>
  <c r="Y117" i="6"/>
  <c r="Y16" i="6"/>
  <c r="Y176" i="6"/>
  <c r="Y92" i="6"/>
  <c r="Y89" i="6"/>
  <c r="Y87" i="6"/>
  <c r="Y82" i="6"/>
  <c r="Y75" i="6"/>
  <c r="Y71" i="6"/>
  <c r="Y66" i="6"/>
  <c r="Y59" i="6"/>
  <c r="Y113" i="6"/>
  <c r="Y48" i="6"/>
  <c r="Y41" i="6"/>
  <c r="Y34" i="6"/>
  <c r="Y27" i="6"/>
  <c r="Y22" i="6"/>
  <c r="Y15" i="6"/>
  <c r="Y101" i="6"/>
  <c r="Y96" i="6"/>
  <c r="Y183" i="6"/>
  <c r="Y169" i="6"/>
  <c r="Y90" i="6"/>
  <c r="Y84" i="6"/>
  <c r="Y127" i="6"/>
  <c r="Y179" i="6"/>
  <c r="Y172" i="6"/>
  <c r="Y166" i="6"/>
  <c r="Y91" i="6"/>
  <c r="Y153" i="6"/>
  <c r="Y147" i="6"/>
  <c r="Y141" i="6"/>
  <c r="Y135" i="6"/>
  <c r="Y130" i="6"/>
  <c r="Y125" i="6"/>
  <c r="Y72" i="6"/>
  <c r="Y68" i="6"/>
  <c r="Y63" i="6"/>
  <c r="Y115" i="6"/>
  <c r="Y51" i="6"/>
  <c r="Y45" i="6"/>
  <c r="Y37" i="6"/>
  <c r="Y31" i="6"/>
  <c r="Y24" i="6"/>
  <c r="Y19" i="6"/>
  <c r="Y103" i="6"/>
  <c r="Y98" i="6"/>
  <c r="Y5" i="6"/>
  <c r="Y184" i="6"/>
  <c r="Y177" i="6"/>
  <c r="Y170" i="6"/>
  <c r="Y163" i="6"/>
  <c r="Y150" i="6"/>
  <c r="Y144" i="6"/>
  <c r="Y139" i="6"/>
  <c r="Y133" i="6"/>
  <c r="Y128" i="6"/>
  <c r="Y124" i="6"/>
  <c r="Y120" i="6"/>
  <c r="Y60" i="6"/>
  <c r="Y54" i="6"/>
  <c r="Y49" i="6"/>
  <c r="Y42" i="6"/>
  <c r="Y35" i="6"/>
  <c r="Y28" i="6"/>
  <c r="Y105" i="6"/>
  <c r="Y10" i="6"/>
  <c r="Y7" i="6"/>
  <c r="Y180" i="6"/>
  <c r="Y173" i="6"/>
  <c r="Y93" i="6"/>
  <c r="Y160" i="6"/>
  <c r="Y155" i="6"/>
  <c r="Y148" i="6"/>
  <c r="Y142" i="6"/>
  <c r="Y136" i="6"/>
  <c r="Y131" i="6"/>
  <c r="Y126" i="6"/>
  <c r="Y123" i="6"/>
  <c r="Y119" i="6"/>
  <c r="Y64" i="6"/>
  <c r="Y56" i="6"/>
  <c r="Y52" i="6"/>
  <c r="Y46" i="6"/>
  <c r="Y38" i="6"/>
  <c r="Y32" i="6"/>
  <c r="Y25" i="6"/>
  <c r="Y20" i="6"/>
  <c r="Y12" i="6"/>
  <c r="Y9" i="6"/>
  <c r="Y178" i="6"/>
  <c r="Y94" i="6"/>
  <c r="Y165" i="6"/>
  <c r="Y159" i="6"/>
  <c r="Y152" i="6"/>
  <c r="Y146" i="6"/>
  <c r="Y140" i="6"/>
  <c r="Y83" i="6"/>
  <c r="Y129" i="6"/>
  <c r="Y77" i="6"/>
  <c r="Y122" i="6"/>
  <c r="Y118" i="6"/>
  <c r="Y62" i="6"/>
  <c r="Y114" i="6"/>
  <c r="Y50" i="6"/>
  <c r="Y44" i="6"/>
  <c r="Y109" i="6"/>
  <c r="Y30" i="6"/>
  <c r="Y106" i="6"/>
  <c r="Y18" i="6"/>
  <c r="Y11" i="6"/>
  <c r="Y97" i="6"/>
  <c r="Y185" i="6"/>
  <c r="Y95" i="6"/>
  <c r="Y171" i="6"/>
  <c r="Y164" i="6"/>
  <c r="Y158" i="6"/>
  <c r="Y151" i="6"/>
  <c r="Y145" i="6"/>
  <c r="Y85" i="6"/>
  <c r="Y134" i="6"/>
  <c r="Y80" i="6"/>
  <c r="Y76" i="6"/>
  <c r="Y121" i="6"/>
  <c r="Y67" i="6"/>
  <c r="Y61" i="6"/>
  <c r="Y55" i="6"/>
  <c r="Y111" i="6"/>
  <c r="Y43" i="6"/>
  <c r="Y36" i="6"/>
  <c r="Y29" i="6"/>
  <c r="Y23" i="6"/>
  <c r="Y17" i="6"/>
  <c r="Y102" i="6"/>
  <c r="Y8" i="6"/>
  <c r="Y182" i="6"/>
  <c r="Y175" i="6"/>
  <c r="Y168" i="6"/>
  <c r="Y162" i="6"/>
  <c r="Y156" i="6"/>
  <c r="Y88" i="6"/>
  <c r="Y143" i="6"/>
  <c r="Y138" i="6"/>
  <c r="Y81" i="6"/>
  <c r="Y78" i="6"/>
  <c r="Y74" i="6"/>
  <c r="Y70" i="6"/>
  <c r="Y65" i="6"/>
  <c r="Y58" i="6"/>
  <c r="Y53" i="6"/>
  <c r="Y110" i="6"/>
  <c r="Y40" i="6"/>
  <c r="Y33" i="6"/>
  <c r="Y26" i="6"/>
  <c r="Y21" i="6"/>
  <c r="Y14" i="6"/>
  <c r="Y100" i="6"/>
  <c r="Y6" i="6"/>
  <c r="Y181" i="6"/>
  <c r="Y174" i="6"/>
  <c r="Y167" i="6"/>
  <c r="Y161" i="6"/>
  <c r="Y154" i="6"/>
  <c r="Y149" i="6"/>
  <c r="Y86" i="6"/>
  <c r="Y137" i="6"/>
  <c r="Y132" i="6"/>
  <c r="Y79" i="6"/>
  <c r="Y73" i="6"/>
  <c r="Y69" i="6"/>
  <c r="Y116" i="6"/>
  <c r="Y57" i="6"/>
  <c r="Y112" i="6"/>
  <c r="Y47" i="6"/>
  <c r="Y39" i="6"/>
  <c r="Y108" i="6"/>
  <c r="Y107" i="6"/>
  <c r="Y104" i="6"/>
  <c r="Y13" i="6"/>
  <c r="Y99" i="6"/>
</calcChain>
</file>

<file path=xl/sharedStrings.xml><?xml version="1.0" encoding="utf-8"?>
<sst xmlns="http://schemas.openxmlformats.org/spreadsheetml/2006/main" count="470" uniqueCount="277">
  <si>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</si>
  <si>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</si>
  <si>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</si>
  <si>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</si>
  <si>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</si>
  <si>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</si>
  <si>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</si>
  <si>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</si>
  <si>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</si>
  <si>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</si>
  <si>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</si>
  <si>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</si>
  <si>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</si>
  <si>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</si>
  <si>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</si>
  <si>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</si>
  <si>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</si>
  <si>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</si>
  <si>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</si>
  <si>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Meisterschaft 2018/2019</t>
  </si>
  <si>
    <t>Hauptkläranlage Wien 1</t>
  </si>
  <si>
    <t>KW Simmering 1 - ESV OeNB 1</t>
  </si>
  <si>
    <t>426,25 - 437,75</t>
  </si>
  <si>
    <t>BSC Schwechat 1</t>
  </si>
  <si>
    <t>Hauptkläranlage Wien 1 - KC Wien Süd/Ost 1</t>
  </si>
  <si>
    <t>459,25 - 424,25</t>
  </si>
  <si>
    <t>WAT Liesing</t>
  </si>
  <si>
    <t>KSK Kaiser Bier - BSC Schwechat 1</t>
  </si>
  <si>
    <t>424,50 - 400,50</t>
  </si>
  <si>
    <t>ESV OeNB 1</t>
  </si>
  <si>
    <t>KSV Wiener Netze 2/1 - KSK WGKK</t>
  </si>
  <si>
    <t>431,00 - 405,50</t>
  </si>
  <si>
    <t>KSK Kaiser Bier</t>
  </si>
  <si>
    <t>ESV Wien FJB 1 - WAT Liesing</t>
  </si>
  <si>
    <t>415,50 - 406,75</t>
  </si>
  <si>
    <t>KSV Wiener Netze 2/1</t>
  </si>
  <si>
    <t>KSK WGKK</t>
  </si>
  <si>
    <t>ESV Wien FJB 1</t>
  </si>
  <si>
    <t>KC Wien Süd/Ost 1</t>
  </si>
  <si>
    <t>KW Simmering 1</t>
  </si>
  <si>
    <t>ESV OeNB 2</t>
  </si>
  <si>
    <t>BSC Schwechat 2 - SKV PSK 1</t>
  </si>
  <si>
    <t>423,00 - 421,75</t>
  </si>
  <si>
    <t>Polizei Favoriten</t>
  </si>
  <si>
    <t>Polizei Favoriten - KSV Wiener Netze 2/2</t>
  </si>
  <si>
    <t>433,25 - 412,75</t>
  </si>
  <si>
    <t>KSV Wiener Netze 2/2</t>
  </si>
  <si>
    <t>ESV OeNB 2 - Borealis 1</t>
  </si>
  <si>
    <t>396,25 - 368,75</t>
  </si>
  <si>
    <t>SKV PSK 1</t>
  </si>
  <si>
    <t>SPG WAT Liesing/KSK Kaiser Bier - Hauptkläranlage Wien 2</t>
  </si>
  <si>
    <t>386,00 - 403,25</t>
  </si>
  <si>
    <t>KLZ Wr. Stadthalle 1</t>
  </si>
  <si>
    <t>KLZ Wr. Stadthalle 1 - ESV Wien FJB 2</t>
  </si>
  <si>
    <t>408,00 - 395,25</t>
  </si>
  <si>
    <t>Hauptkläranlage Wien 2</t>
  </si>
  <si>
    <t>BSC Schwechat 2</t>
  </si>
  <si>
    <t>Borealis 1</t>
  </si>
  <si>
    <t>SPG WAT Liesing/KSK Kaiser Bier</t>
  </si>
  <si>
    <t>ESV Wien FJB 2</t>
  </si>
  <si>
    <t>KSV Wiener Netze 2/3</t>
  </si>
  <si>
    <t>Team Hütteldorf - KC Wien Süd/Ost 2</t>
  </si>
  <si>
    <t>377,50 - 366,75</t>
  </si>
  <si>
    <t>Team Hütteldorf</t>
  </si>
  <si>
    <t>Borealis 2 - ESV OeNB 3</t>
  </si>
  <si>
    <t>331,00 - 376,00</t>
  </si>
  <si>
    <t>KC Lowi 1</t>
  </si>
  <si>
    <t>KSV Wiener Netze 2/3 - KW Simmering 2</t>
  </si>
  <si>
    <t>415,50 - 382,25</t>
  </si>
  <si>
    <t>ESV OeNB 3</t>
  </si>
  <si>
    <t>KC Lowi 1 - KLZ Wr. Stadthalle 2</t>
  </si>
  <si>
    <t>410,75 - 338,00</t>
  </si>
  <si>
    <t>KC Wien Süd/Ost 2</t>
  </si>
  <si>
    <t>SKV PSK 2 - KC Lowi 2</t>
  </si>
  <si>
    <t>380,00 - 397,50</t>
  </si>
  <si>
    <t>SKV PSK 2</t>
  </si>
  <si>
    <t>KC Lowi 2</t>
  </si>
  <si>
    <t>KW Simmering 2</t>
  </si>
  <si>
    <t>KLZ Wr. Stadthalle 2</t>
  </si>
  <si>
    <t>Borealis 2</t>
  </si>
  <si>
    <t>RUNDE 18</t>
  </si>
  <si>
    <t>CZADEK Karl</t>
  </si>
  <si>
    <t>BSC Schwechat</t>
  </si>
  <si>
    <t>LOIDL Josef</t>
  </si>
  <si>
    <t>SMETANA Friedrich</t>
  </si>
  <si>
    <t>PIMPERL Johannes</t>
  </si>
  <si>
    <t>Hauptkläranlage Wien</t>
  </si>
  <si>
    <t>MAUCHA Herbert</t>
  </si>
  <si>
    <t>STÖCKL Karl</t>
  </si>
  <si>
    <t>KW Simmering</t>
  </si>
  <si>
    <t>PRASSMAIER Johann</t>
  </si>
  <si>
    <t>PIMPERL Herbert</t>
  </si>
  <si>
    <t>WUNDERER Manfred</t>
  </si>
  <si>
    <t>GRASSL Karl</t>
  </si>
  <si>
    <t>KÖLLNER Johann</t>
  </si>
  <si>
    <t>Borealis</t>
  </si>
  <si>
    <t>DULIC Bela</t>
  </si>
  <si>
    <t>KSV Wiener Netze 2</t>
  </si>
  <si>
    <t>HRDLICZKA Georg</t>
  </si>
  <si>
    <t>RISCHANEK Monika</t>
  </si>
  <si>
    <t>MERL Thomas</t>
  </si>
  <si>
    <t>DUZICAN Stefan</t>
  </si>
  <si>
    <t>HIRSCHMUGL Christian</t>
  </si>
  <si>
    <t>PRÜGGER Philipp</t>
  </si>
  <si>
    <t>FELIX Christopher</t>
  </si>
  <si>
    <t>GEBHARD Ludwig</t>
  </si>
  <si>
    <t>MOLD Gerhard</t>
  </si>
  <si>
    <t>NIKIC Goran</t>
  </si>
  <si>
    <t>ESV OeNB</t>
  </si>
  <si>
    <t>ZIRPS Heribert</t>
  </si>
  <si>
    <t>PARTYKA - BRAUN Gerhard</t>
  </si>
  <si>
    <t>PERNDORFER Horst</t>
  </si>
  <si>
    <t>KC Wien Süd/Ost</t>
  </si>
  <si>
    <t>PERNOLD Werner</t>
  </si>
  <si>
    <t>STERLING Harald</t>
  </si>
  <si>
    <t>ESV Wien FJB</t>
  </si>
  <si>
    <t>BARTHELEMY Christian</t>
  </si>
  <si>
    <t>SKV PSK</t>
  </si>
  <si>
    <t>MATANOVIC Drazen</t>
  </si>
  <si>
    <t>SCHIMPL Karl</t>
  </si>
  <si>
    <t>LINZER Ferdinand</t>
  </si>
  <si>
    <t>SKAZLIC Dragan</t>
  </si>
  <si>
    <t>KAINZ Helga</t>
  </si>
  <si>
    <t>HAIDER Harald</t>
  </si>
  <si>
    <t>LOIBL Roman</t>
  </si>
  <si>
    <t>STRAKA Werner</t>
  </si>
  <si>
    <t>MAYERHOFER Wolfgang</t>
  </si>
  <si>
    <t>PFEIFFER Gerhard</t>
  </si>
  <si>
    <t>TAKACS Andreas</t>
  </si>
  <si>
    <t>ZIEGER Hans</t>
  </si>
  <si>
    <t>SIMULAK Josef</t>
  </si>
  <si>
    <t>ROUPEC Gerhard</t>
  </si>
  <si>
    <t>KERPER Roman</t>
  </si>
  <si>
    <t>KLZ Wr. Stadthalle</t>
  </si>
  <si>
    <t>POLAINKO Hermann</t>
  </si>
  <si>
    <t>SCHNEPF Heinz</t>
  </si>
  <si>
    <t>LINKE Christian</t>
  </si>
  <si>
    <t>LASSY Andreas</t>
  </si>
  <si>
    <t>BROZEK Sonja</t>
  </si>
  <si>
    <t>TREJTNAR Ronald</t>
  </si>
  <si>
    <t>PFEIFFER Thomas</t>
  </si>
  <si>
    <t>LEINER Gerhard</t>
  </si>
  <si>
    <t>BITTERMANN Alfred</t>
  </si>
  <si>
    <t>SVADLENA Franz, sen.</t>
  </si>
  <si>
    <t>PIMPERL Elisabeth</t>
  </si>
  <si>
    <t>BIBER Michael</t>
  </si>
  <si>
    <t>MIGLES Drago</t>
  </si>
  <si>
    <t>RATH Karin</t>
  </si>
  <si>
    <t>HÖRMANN Philipp</t>
  </si>
  <si>
    <t>KC Lowi</t>
  </si>
  <si>
    <t>KAHR Josef</t>
  </si>
  <si>
    <t>PLOUB Silvia</t>
  </si>
  <si>
    <t>RAUCH Gerald</t>
  </si>
  <si>
    <t>MÜLLER Erhart</t>
  </si>
  <si>
    <t>HARDER Natalie Nadja</t>
  </si>
  <si>
    <t>PRESSL Johann</t>
  </si>
  <si>
    <t>TREJTNAR Andreas</t>
  </si>
  <si>
    <t>REGELSBERGER Johannes</t>
  </si>
  <si>
    <t>NOVAK Thomas</t>
  </si>
  <si>
    <t>RISNAR Leopold</t>
  </si>
  <si>
    <t>SLATNER Andreas</t>
  </si>
  <si>
    <t>HÖFLER Alfred</t>
  </si>
  <si>
    <t>SEPER Karin</t>
  </si>
  <si>
    <t>SCHLAUSS Bernhard</t>
  </si>
  <si>
    <t>RISCHANEK Eveline</t>
  </si>
  <si>
    <t>STRANTZ Michael</t>
  </si>
  <si>
    <t>BERGER Karlheinz</t>
  </si>
  <si>
    <t>FANGL Franz</t>
  </si>
  <si>
    <t>KAINZ Friedrich</t>
  </si>
  <si>
    <t>PECENY Andreas</t>
  </si>
  <si>
    <t>PALLESITS Anton</t>
  </si>
  <si>
    <t>SCHNEIDER Josef</t>
  </si>
  <si>
    <t>BINDER Alexandra</t>
  </si>
  <si>
    <t>MISAR Ernst</t>
  </si>
  <si>
    <t>KAMARAD Roland</t>
  </si>
  <si>
    <t>LAURINTYTÄR Lauri Raphael</t>
  </si>
  <si>
    <t>SKOCZEN Mariusz</t>
  </si>
  <si>
    <t>HOLINKA Franz</t>
  </si>
  <si>
    <t>SCHRENK Gerhard</t>
  </si>
  <si>
    <t>OCHS Markus</t>
  </si>
  <si>
    <t>HÖRMANN Manfred</t>
  </si>
  <si>
    <t>PINITSCH Lothar</t>
  </si>
  <si>
    <t>KOCSKA Helmut</t>
  </si>
  <si>
    <t>STEININGER Franz</t>
  </si>
  <si>
    <t>HUBAL Herbert</t>
  </si>
  <si>
    <t>HABITZL Walter</t>
  </si>
  <si>
    <t>JÄGER Roman</t>
  </si>
  <si>
    <t>SCHNEPF Martina</t>
  </si>
  <si>
    <t>PFEILER Alexander</t>
  </si>
  <si>
    <t>PREIDELT Leopold</t>
  </si>
  <si>
    <t>SEILERBECK Michael</t>
  </si>
  <si>
    <t>LEDOLTER Herbert</t>
  </si>
  <si>
    <t>DONHOFER Leopold</t>
  </si>
  <si>
    <t>STEIGERSTORFER Markus</t>
  </si>
  <si>
    <t>TROMAYER Gertrude</t>
  </si>
  <si>
    <t>ROHM Walter</t>
  </si>
  <si>
    <t>ROSBOUD Markus</t>
  </si>
  <si>
    <t>ZEDERBAUER Karl, jun</t>
  </si>
  <si>
    <t>PETERS Peter</t>
  </si>
  <si>
    <t>KEMETTER Alfred</t>
  </si>
  <si>
    <t>ZECHMANN Christa</t>
  </si>
  <si>
    <t>KÖLBLINGER Josef</t>
  </si>
  <si>
    <t>DULIC Michaela</t>
  </si>
  <si>
    <t>LOTTES Christian</t>
  </si>
  <si>
    <t>SCHMELZER Christian</t>
  </si>
  <si>
    <t>WASSER Wolfgang</t>
  </si>
  <si>
    <t>SIERLINGER Johann</t>
  </si>
  <si>
    <t>SCHULZ Gertrude</t>
  </si>
  <si>
    <t>RISCHANEK Klaus</t>
  </si>
  <si>
    <t>FICHTENBAUER Monika</t>
  </si>
  <si>
    <t>PÖLZLBAUER Helmut</t>
  </si>
  <si>
    <t>HASLINGER Harald</t>
  </si>
  <si>
    <t>WESTERMAYER Gerald</t>
  </si>
  <si>
    <t>KLOIBER Doris</t>
  </si>
  <si>
    <t>BRAUN Herbert</t>
  </si>
  <si>
    <t>VOLLBAUER Franz</t>
  </si>
  <si>
    <t>FRANZ Horst</t>
  </si>
  <si>
    <t>DIVIS Herbert</t>
  </si>
  <si>
    <t>BLÜMEL Ernst</t>
  </si>
  <si>
    <t>SZEWIECZEK Daniel</t>
  </si>
  <si>
    <t>NORTH Heinz</t>
  </si>
  <si>
    <t>KARAS Roland</t>
  </si>
  <si>
    <t>HERMANN Rudolf</t>
  </si>
  <si>
    <t>NEUHOLD Dieter</t>
  </si>
  <si>
    <t>PUTZ Roland</t>
  </si>
  <si>
    <t>KEFEDER Inge</t>
  </si>
  <si>
    <t>GLONIG Franz</t>
  </si>
  <si>
    <t>MENKOVIC Janina</t>
  </si>
  <si>
    <t>LINZER Margarete</t>
  </si>
  <si>
    <t>BRENDINGER Sieglinde</t>
  </si>
  <si>
    <t>DIETL Elfriede</t>
  </si>
  <si>
    <t>HAINZ Eduard</t>
  </si>
  <si>
    <t>KEFEDER Rudolf</t>
  </si>
  <si>
    <t>LANGER Rudolf</t>
  </si>
  <si>
    <t>NOWAK Wolfgang</t>
  </si>
  <si>
    <t>BANHOLZER Margit</t>
  </si>
  <si>
    <t>MARTINU Wilhelm</t>
  </si>
  <si>
    <t>KODERHOLD Rudolfine</t>
  </si>
  <si>
    <t>KARACS Johann</t>
  </si>
  <si>
    <t>WAGNER Peter</t>
  </si>
  <si>
    <t>ZIVOSOVSKA Natalia</t>
  </si>
  <si>
    <t>BLASER Peter</t>
  </si>
  <si>
    <t>FRÜHSTÜCK Christina</t>
  </si>
  <si>
    <t>ROTT Peter</t>
  </si>
  <si>
    <t>CERNY Nadine</t>
  </si>
  <si>
    <t>FRÜHSTÜCK Carina</t>
  </si>
  <si>
    <t>BILEK Leopold</t>
  </si>
  <si>
    <t>BAUER Andreas</t>
  </si>
  <si>
    <t>MISAR Johannes</t>
  </si>
  <si>
    <t>DORNER Josef</t>
  </si>
  <si>
    <t>STIDL Erich</t>
  </si>
  <si>
    <t>CERMAK Ingrid</t>
  </si>
  <si>
    <t>RIBAR Gerhard</t>
  </si>
  <si>
    <t>PANNOS Gerhard</t>
  </si>
  <si>
    <t>BURGER Veronika</t>
  </si>
  <si>
    <t>POKERNUS Roman</t>
  </si>
  <si>
    <t>WUSTINGER Herbert</t>
  </si>
  <si>
    <t>FARTHOFER Wolfgang</t>
  </si>
  <si>
    <t>EIGNER Werner</t>
  </si>
  <si>
    <t>SIEDL Elisabeth</t>
  </si>
  <si>
    <t>KULHANEK Wolfgang</t>
  </si>
  <si>
    <t>VOITA Wilhelm</t>
  </si>
  <si>
    <t>SCHONER Georg</t>
  </si>
  <si>
    <t>FEDERHOFER Hans</t>
  </si>
  <si>
    <t>BILEK Sabrina</t>
  </si>
  <si>
    <t>BAUER Johann</t>
  </si>
  <si>
    <t>PERL Günter</t>
  </si>
  <si>
    <t>KARKAC Necati</t>
  </si>
  <si>
    <t>GLATZER Stefanie</t>
  </si>
  <si>
    <t>BRENDINGER Christian</t>
  </si>
  <si>
    <t>ZECHMANN Peter</t>
  </si>
  <si>
    <t>REICH Josef</t>
  </si>
  <si>
    <t>JAKOB Christian</t>
  </si>
  <si>
    <t>SpH</t>
  </si>
  <si>
    <t>Schnitt-H</t>
  </si>
  <si>
    <t>SpA</t>
  </si>
  <si>
    <t>Schnitt-A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</si>
</sst>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h:m"/>
  </numFmts>
  <fonts count="20" x14ac:knownFonts="1">
    <font>
      <sz val="12"/>
      <name val="Arial"/>
    </font>
    <font>
      <sz val="10"/>
      <color indexed="8"/>
      <name val="Arial"/>
      <family val="2"/>
    </font>
    <font>
      <sz val="10"/>
      <name val="Arial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</font>
    <font>
      <sz val="8"/>
      <color indexed="8"/>
      <name val="Arial"/>
    </font>
    <font>
      <b/>
      <sz val="8"/>
      <name val="Arial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6" fillId="0" borderId="1" xfId="1" applyFont="1" applyFill="1" applyBorder="1" applyAlignment="1">
      <alignment horizontal="centerContinuous" vertical="center"/>
    </xf>
    <xf numFmtId="0" fontId="9" fillId="0" borderId="0" xfId="1" applyFont="1" applyFill="1"/>
    <xf numFmtId="2" fontId="11" fillId="0" borderId="6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7" xfId="1" applyFont="1" applyFill="1" applyBorder="1" applyAlignment="1">
      <alignment horizontal="centerContinuous" vertical="center"/>
    </xf>
    <xf numFmtId="0" fontId="6" fillId="0" borderId="7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/>
    </xf>
    <xf numFmtId="0" fontId="8" fillId="0" borderId="4" xfId="1" applyFont="1" applyFill="1" applyBorder="1" applyAlignment="1"/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/>
    <xf numFmtId="0" fontId="6" fillId="0" borderId="16" xfId="1" applyFont="1" applyFill="1" applyBorder="1" applyAlignment="1">
      <alignment horizontal="left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/>
    <xf numFmtId="0" fontId="8" fillId="0" borderId="6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Standard" xfId="0" builtinId="0"/>
    <cellStyle name="Standard_M20" xfId="1"/>
  </cellStyles>
  <dxfs count="8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5" name="Rectangle 1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6" name="Rectangle 12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7" name="Rectangle 12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8" name="Rectangle 13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29" name="Rectangle 136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0" name="Rectangle 140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1" name="Rectangle 14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2" name="Rectangle 14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3" name="Rectangle 15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41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70" customWidth="1"/>
    <col min="2" max="2" width="21.5546875" style="69" customWidth="1"/>
    <col min="3" max="3" width="2.5546875" style="69" customWidth="1"/>
    <col min="4" max="4" width="4.44140625" style="69" bestFit="1" customWidth="1"/>
    <col min="5" max="5" width="4.5546875" style="69" bestFit="1" customWidth="1"/>
    <col min="6" max="6" width="4.44140625" style="69" bestFit="1" customWidth="1"/>
    <col min="7" max="7" width="3.33203125" style="69" customWidth="1"/>
    <col min="8" max="8" width="22.6640625" style="69" bestFit="1" customWidth="1"/>
    <col min="9" max="9" width="9.21875" style="69" bestFit="1" customWidth="1"/>
    <col min="10" max="10" width="5.77734375" style="69" bestFit="1" customWidth="1"/>
    <col min="11" max="16384" width="9" style="69"/>
  </cols>
  <sheetData>
    <row r="1" spans="1:13" s="20" customFormat="1" ht="27" customHeight="1" x14ac:dyDescent="0.3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</row>
    <row r="2" spans="1:13" s="20" customFormat="1" ht="26.25" customHeight="1" x14ac:dyDescent="0.3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  <c r="M2" s="37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7"/>
      <c r="L3" s="37"/>
      <c r="M3" s="37"/>
    </row>
    <row r="4" spans="1:13" s="20" customFormat="1" ht="15.75" customHeight="1" x14ac:dyDescent="0.2">
      <c r="A4" s="71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7"/>
      <c r="L4" s="37"/>
      <c r="M4" s="37"/>
    </row>
    <row r="5" spans="1:13" s="20" customFormat="1" ht="15" x14ac:dyDescent="0.2">
      <c r="A5" s="63" t="s">
        <v>11</v>
      </c>
      <c r="B5" s="64" t="s">
        <v>12</v>
      </c>
      <c r="C5" s="64" t="s">
        <v>13</v>
      </c>
      <c r="D5" s="64" t="s">
        <v>14</v>
      </c>
      <c r="E5" s="64" t="s">
        <v>15</v>
      </c>
      <c r="F5" s="64" t="s">
        <v>16</v>
      </c>
      <c r="G5" s="64" t="s">
        <v>17</v>
      </c>
      <c r="H5" s="65" t="s">
        <v>80</v>
      </c>
      <c r="I5" s="66" t="s">
        <v>18</v>
      </c>
      <c r="J5" s="67" t="s">
        <v>17</v>
      </c>
      <c r="K5" s="37"/>
      <c r="L5" s="37"/>
      <c r="M5" s="37"/>
    </row>
    <row r="6" spans="1:13" s="20" customFormat="1" ht="12" customHeight="1" x14ac:dyDescent="0.2">
      <c r="A6" s="63">
        <v>1</v>
      </c>
      <c r="B6" s="62" t="s">
        <v>20</v>
      </c>
      <c r="C6" s="87">
        <v>18</v>
      </c>
      <c r="D6" s="29">
        <v>457.47</v>
      </c>
      <c r="E6" s="29">
        <v>432.75</v>
      </c>
      <c r="F6" s="29">
        <v>444.38</v>
      </c>
      <c r="G6" s="88">
        <v>279</v>
      </c>
      <c r="H6" s="30" t="s">
        <v>21</v>
      </c>
      <c r="I6" s="81" t="s">
        <v>22</v>
      </c>
      <c r="J6" s="82">
        <v>0.30208333333333331</v>
      </c>
      <c r="K6" s="37"/>
      <c r="L6" s="37"/>
      <c r="M6" s="37"/>
    </row>
    <row r="7" spans="1:13" s="20" customFormat="1" ht="12" customHeight="1" x14ac:dyDescent="0.2">
      <c r="A7" s="89">
        <v>2</v>
      </c>
      <c r="B7" s="32" t="s">
        <v>23</v>
      </c>
      <c r="C7" s="87">
        <v>18</v>
      </c>
      <c r="D7" s="36">
        <v>497.89</v>
      </c>
      <c r="E7" s="36">
        <v>412.89</v>
      </c>
      <c r="F7" s="36">
        <v>455.39</v>
      </c>
      <c r="G7" s="90">
        <v>246</v>
      </c>
      <c r="H7" s="93" t="s">
        <v>24</v>
      </c>
      <c r="I7" s="34" t="s">
        <v>25</v>
      </c>
      <c r="J7" s="82">
        <v>0.91666666666666663</v>
      </c>
      <c r="K7" s="37"/>
      <c r="L7" s="37"/>
      <c r="M7" s="37"/>
    </row>
    <row r="8" spans="1:13" s="20" customFormat="1" ht="12" customHeight="1" x14ac:dyDescent="0.2">
      <c r="A8" s="89">
        <v>3</v>
      </c>
      <c r="B8" s="35" t="s">
        <v>26</v>
      </c>
      <c r="C8" s="87">
        <v>18</v>
      </c>
      <c r="D8" s="29">
        <v>425.75</v>
      </c>
      <c r="E8" s="29">
        <v>405.42</v>
      </c>
      <c r="F8" s="29">
        <v>415.58</v>
      </c>
      <c r="G8" s="90">
        <v>233</v>
      </c>
      <c r="H8" s="33" t="s">
        <v>27</v>
      </c>
      <c r="I8" s="34" t="s">
        <v>28</v>
      </c>
      <c r="J8" s="82">
        <v>0.79375000000000007</v>
      </c>
      <c r="K8" s="37"/>
      <c r="L8" s="37"/>
      <c r="M8" s="37"/>
    </row>
    <row r="9" spans="1:13" s="20" customFormat="1" ht="12" customHeight="1" x14ac:dyDescent="0.2">
      <c r="A9" s="89">
        <v>4</v>
      </c>
      <c r="B9" s="32" t="s">
        <v>29</v>
      </c>
      <c r="C9" s="87">
        <v>18</v>
      </c>
      <c r="D9" s="29">
        <v>416.19</v>
      </c>
      <c r="E9" s="29">
        <v>418.94</v>
      </c>
      <c r="F9" s="29">
        <v>417.57</v>
      </c>
      <c r="G9" s="90">
        <v>230</v>
      </c>
      <c r="H9" s="33" t="s">
        <v>30</v>
      </c>
      <c r="I9" s="34" t="s">
        <v>31</v>
      </c>
      <c r="J9" s="82">
        <v>0.83472222222222225</v>
      </c>
      <c r="K9" s="37"/>
      <c r="L9" s="37"/>
      <c r="M9" s="37"/>
    </row>
    <row r="10" spans="1:13" s="20" customFormat="1" ht="12" customHeight="1" x14ac:dyDescent="0.2">
      <c r="A10" s="89">
        <v>5</v>
      </c>
      <c r="B10" s="32" t="s">
        <v>32</v>
      </c>
      <c r="C10" s="87">
        <v>18</v>
      </c>
      <c r="D10" s="29">
        <v>433.64</v>
      </c>
      <c r="E10" s="29">
        <v>423.67</v>
      </c>
      <c r="F10" s="29">
        <v>428.65</v>
      </c>
      <c r="G10" s="90">
        <v>225</v>
      </c>
      <c r="H10" s="33" t="s">
        <v>33</v>
      </c>
      <c r="I10" s="34" t="s">
        <v>34</v>
      </c>
      <c r="J10" s="82">
        <v>0.58888888888888891</v>
      </c>
      <c r="K10" s="37"/>
      <c r="L10" s="37"/>
      <c r="M10" s="37"/>
    </row>
    <row r="11" spans="1:13" s="20" customFormat="1" ht="12" customHeight="1" x14ac:dyDescent="0.2">
      <c r="A11" s="89">
        <v>6</v>
      </c>
      <c r="B11" s="32" t="s">
        <v>35</v>
      </c>
      <c r="C11" s="87">
        <v>18</v>
      </c>
      <c r="D11" s="29">
        <v>441</v>
      </c>
      <c r="E11" s="29">
        <v>412.44</v>
      </c>
      <c r="F11" s="29">
        <v>426.72</v>
      </c>
      <c r="G11" s="90">
        <v>189</v>
      </c>
      <c r="H11" s="33"/>
      <c r="I11" s="34"/>
      <c r="J11" s="82"/>
      <c r="K11" s="37"/>
      <c r="L11" s="37"/>
      <c r="M11" s="37"/>
    </row>
    <row r="12" spans="1:13" s="20" customFormat="1" ht="12" customHeight="1" x14ac:dyDescent="0.2">
      <c r="A12" s="89">
        <v>7</v>
      </c>
      <c r="B12" s="32" t="s">
        <v>36</v>
      </c>
      <c r="C12" s="87">
        <v>18</v>
      </c>
      <c r="D12" s="29">
        <v>407.06</v>
      </c>
      <c r="E12" s="29">
        <v>403.28</v>
      </c>
      <c r="F12" s="29">
        <v>405.17</v>
      </c>
      <c r="G12" s="90">
        <v>179</v>
      </c>
      <c r="H12" s="33"/>
      <c r="I12" s="34"/>
      <c r="J12" s="82"/>
      <c r="K12" s="37"/>
      <c r="L12" s="37"/>
      <c r="M12" s="37"/>
    </row>
    <row r="13" spans="1:13" s="20" customFormat="1" ht="12" customHeight="1" x14ac:dyDescent="0.2">
      <c r="A13" s="89">
        <v>8</v>
      </c>
      <c r="B13" s="62" t="s">
        <v>37</v>
      </c>
      <c r="C13" s="91">
        <v>18</v>
      </c>
      <c r="D13" s="29">
        <v>409.56</v>
      </c>
      <c r="E13" s="29">
        <v>416.03</v>
      </c>
      <c r="F13" s="74">
        <v>412.6</v>
      </c>
      <c r="G13" s="90">
        <v>152</v>
      </c>
      <c r="H13" s="83"/>
      <c r="I13" s="83"/>
      <c r="J13" s="82"/>
      <c r="K13" s="37"/>
      <c r="L13" s="37"/>
      <c r="M13" s="37"/>
    </row>
    <row r="14" spans="1:13" s="20" customFormat="1" ht="12" customHeight="1" x14ac:dyDescent="0.2">
      <c r="A14" s="89">
        <v>9</v>
      </c>
      <c r="B14" s="62" t="s">
        <v>38</v>
      </c>
      <c r="C14" s="91">
        <v>18</v>
      </c>
      <c r="D14" s="29">
        <v>420.81</v>
      </c>
      <c r="E14" s="29">
        <v>405.81</v>
      </c>
      <c r="F14" s="74">
        <v>413.31</v>
      </c>
      <c r="G14" s="90">
        <v>140</v>
      </c>
      <c r="H14" s="83"/>
      <c r="I14" s="83"/>
      <c r="J14" s="82"/>
      <c r="K14" s="37"/>
      <c r="L14" s="37"/>
      <c r="M14" s="37"/>
    </row>
    <row r="15" spans="1:13" s="20" customFormat="1" ht="12" customHeight="1" x14ac:dyDescent="0.2">
      <c r="A15" s="89">
        <v>10</v>
      </c>
      <c r="B15" s="62" t="s">
        <v>39</v>
      </c>
      <c r="C15" s="92">
        <v>18</v>
      </c>
      <c r="D15" s="72">
        <v>430.56</v>
      </c>
      <c r="E15" s="72">
        <v>397.72</v>
      </c>
      <c r="F15" s="73">
        <v>414.14</v>
      </c>
      <c r="G15" s="90">
        <v>107</v>
      </c>
      <c r="H15" s="83"/>
      <c r="I15" s="83"/>
      <c r="J15" s="82"/>
      <c r="K15" s="37"/>
      <c r="L15" s="37"/>
      <c r="M15" s="37"/>
    </row>
    <row r="16" spans="1:13" s="20" customFormat="1" ht="3" customHeight="1" x14ac:dyDescent="0.2">
      <c r="A16" s="38"/>
      <c r="B16" s="28"/>
      <c r="C16" s="28"/>
      <c r="D16" s="28"/>
      <c r="E16" s="28"/>
      <c r="F16" s="28"/>
      <c r="G16" s="28"/>
      <c r="H16" s="37"/>
      <c r="I16" s="39"/>
      <c r="J16" s="39"/>
      <c r="K16" s="37"/>
      <c r="L16" s="37"/>
      <c r="M16" s="37"/>
    </row>
    <row r="17" spans="1:13" s="20" customFormat="1" ht="15.95" customHeight="1" x14ac:dyDescent="0.2">
      <c r="A17" s="24" t="s">
        <v>4</v>
      </c>
      <c r="B17" s="25"/>
      <c r="C17" s="26"/>
      <c r="D17" s="26"/>
      <c r="E17" s="26"/>
      <c r="F17" s="26"/>
      <c r="G17" s="26"/>
      <c r="H17" s="40"/>
      <c r="I17" s="40"/>
      <c r="J17" s="40"/>
      <c r="K17" s="37"/>
      <c r="L17" s="37"/>
      <c r="M17" s="37"/>
    </row>
    <row r="18" spans="1:13" s="20" customFormat="1" ht="15" x14ac:dyDescent="0.2">
      <c r="A18" s="63" t="s">
        <v>11</v>
      </c>
      <c r="B18" s="64" t="s">
        <v>12</v>
      </c>
      <c r="C18" s="64" t="s">
        <v>13</v>
      </c>
      <c r="D18" s="64" t="s">
        <v>14</v>
      </c>
      <c r="E18" s="64" t="s">
        <v>15</v>
      </c>
      <c r="F18" s="64" t="s">
        <v>16</v>
      </c>
      <c r="G18" s="64" t="s">
        <v>17</v>
      </c>
      <c r="H18" s="65" t="s">
        <v>80</v>
      </c>
      <c r="I18" s="66" t="s">
        <v>18</v>
      </c>
      <c r="J18" s="67" t="s">
        <v>17</v>
      </c>
      <c r="K18" s="37"/>
      <c r="L18" s="37"/>
      <c r="M18" s="37"/>
    </row>
    <row r="19" spans="1:13" s="20" customFormat="1" ht="12" customHeight="1" x14ac:dyDescent="0.2">
      <c r="A19" s="27">
        <v>1</v>
      </c>
      <c r="B19" s="35" t="s">
        <v>40</v>
      </c>
      <c r="C19" s="41">
        <v>18</v>
      </c>
      <c r="D19" s="36">
        <v>412.25</v>
      </c>
      <c r="E19" s="36">
        <v>419.22</v>
      </c>
      <c r="F19" s="36">
        <v>415.74</v>
      </c>
      <c r="G19" s="42">
        <v>283</v>
      </c>
      <c r="H19" s="30" t="s">
        <v>41</v>
      </c>
      <c r="I19" s="81" t="s">
        <v>42</v>
      </c>
      <c r="J19" s="82">
        <v>0.50694444444444442</v>
      </c>
      <c r="K19" s="37"/>
      <c r="L19" s="37"/>
      <c r="M19" s="37"/>
    </row>
    <row r="20" spans="1:13" s="20" customFormat="1" ht="12" customHeight="1" x14ac:dyDescent="0.2">
      <c r="A20" s="27">
        <v>2</v>
      </c>
      <c r="B20" s="35" t="s">
        <v>43</v>
      </c>
      <c r="C20" s="41">
        <v>18</v>
      </c>
      <c r="D20" s="36">
        <v>422.89</v>
      </c>
      <c r="E20" s="36">
        <v>414.44</v>
      </c>
      <c r="F20" s="36">
        <v>418.91</v>
      </c>
      <c r="G20" s="42">
        <v>278</v>
      </c>
      <c r="H20" s="93" t="s">
        <v>44</v>
      </c>
      <c r="I20" s="34" t="s">
        <v>45</v>
      </c>
      <c r="J20" s="82">
        <v>0.75277777777777777</v>
      </c>
      <c r="K20" s="37"/>
      <c r="L20" s="37"/>
      <c r="M20" s="37"/>
    </row>
    <row r="21" spans="1:13" s="20" customFormat="1" ht="12" customHeight="1" x14ac:dyDescent="0.2">
      <c r="A21" s="27">
        <v>3</v>
      </c>
      <c r="B21" s="35" t="s">
        <v>46</v>
      </c>
      <c r="C21" s="41">
        <v>18</v>
      </c>
      <c r="D21" s="36">
        <v>426.14</v>
      </c>
      <c r="E21" s="36">
        <v>406.75</v>
      </c>
      <c r="F21" s="36">
        <v>416.44</v>
      </c>
      <c r="G21" s="42">
        <v>240</v>
      </c>
      <c r="H21" s="33" t="s">
        <v>47</v>
      </c>
      <c r="I21" s="34" t="s">
        <v>48</v>
      </c>
      <c r="J21" s="82">
        <v>0.87569444444444444</v>
      </c>
      <c r="K21" s="37"/>
      <c r="L21" s="37"/>
      <c r="M21" s="37"/>
    </row>
    <row r="22" spans="1:13" s="20" customFormat="1" ht="12" customHeight="1" x14ac:dyDescent="0.2">
      <c r="A22" s="27">
        <v>4</v>
      </c>
      <c r="B22" s="35" t="s">
        <v>49</v>
      </c>
      <c r="C22" s="41">
        <v>18</v>
      </c>
      <c r="D22" s="36">
        <v>419.72</v>
      </c>
      <c r="E22" s="36">
        <v>401.89</v>
      </c>
      <c r="F22" s="36">
        <v>410.81</v>
      </c>
      <c r="G22" s="42">
        <v>206</v>
      </c>
      <c r="H22" s="94" t="s">
        <v>50</v>
      </c>
      <c r="I22" s="34" t="s">
        <v>51</v>
      </c>
      <c r="J22" s="82">
        <v>0.22013888888888888</v>
      </c>
      <c r="K22" s="37"/>
      <c r="L22" s="37"/>
      <c r="M22" s="37"/>
    </row>
    <row r="23" spans="1:13" s="20" customFormat="1" ht="12" customHeight="1" x14ac:dyDescent="0.2">
      <c r="A23" s="27">
        <v>5</v>
      </c>
      <c r="B23" s="48" t="s">
        <v>52</v>
      </c>
      <c r="C23" s="41">
        <v>18</v>
      </c>
      <c r="D23" s="36">
        <v>406.42</v>
      </c>
      <c r="E23" s="36">
        <v>408.06</v>
      </c>
      <c r="F23" s="36">
        <v>407.24</v>
      </c>
      <c r="G23" s="42">
        <v>203</v>
      </c>
      <c r="H23" s="33" t="s">
        <v>53</v>
      </c>
      <c r="I23" s="34" t="s">
        <v>54</v>
      </c>
      <c r="J23" s="82">
        <v>0.67083333333333339</v>
      </c>
      <c r="K23" s="37"/>
      <c r="L23" s="37"/>
      <c r="M23" s="37"/>
    </row>
    <row r="24" spans="1:13" s="20" customFormat="1" ht="12" customHeight="1" x14ac:dyDescent="0.2">
      <c r="A24" s="27">
        <v>6</v>
      </c>
      <c r="B24" s="35" t="s">
        <v>55</v>
      </c>
      <c r="C24" s="41">
        <v>18</v>
      </c>
      <c r="D24" s="36">
        <v>421.14</v>
      </c>
      <c r="E24" s="36">
        <v>402</v>
      </c>
      <c r="F24" s="36">
        <v>411.57</v>
      </c>
      <c r="G24" s="42">
        <v>190</v>
      </c>
      <c r="H24" s="33"/>
      <c r="I24" s="34"/>
      <c r="J24" s="82"/>
      <c r="K24" s="37"/>
      <c r="L24" s="37"/>
      <c r="M24" s="37"/>
    </row>
    <row r="25" spans="1:13" s="20" customFormat="1" ht="12" customHeight="1" x14ac:dyDescent="0.2">
      <c r="A25" s="27">
        <v>7</v>
      </c>
      <c r="B25" s="35" t="s">
        <v>56</v>
      </c>
      <c r="C25" s="57">
        <v>18</v>
      </c>
      <c r="D25" s="36">
        <v>446.22</v>
      </c>
      <c r="E25" s="36">
        <v>383.03</v>
      </c>
      <c r="F25" s="58">
        <v>414.63</v>
      </c>
      <c r="G25" s="42">
        <v>183</v>
      </c>
      <c r="H25" s="33"/>
      <c r="I25" s="34"/>
      <c r="J25" s="82"/>
      <c r="K25" s="37"/>
      <c r="L25" s="37"/>
      <c r="M25" s="37"/>
    </row>
    <row r="26" spans="1:13" s="20" customFormat="1" ht="12" customHeight="1" x14ac:dyDescent="0.2">
      <c r="A26" s="27">
        <v>8</v>
      </c>
      <c r="B26" s="35" t="s">
        <v>57</v>
      </c>
      <c r="C26" s="57">
        <v>18</v>
      </c>
      <c r="D26" s="36">
        <v>406.06</v>
      </c>
      <c r="E26" s="36">
        <v>376.53</v>
      </c>
      <c r="F26" s="58">
        <v>391.29</v>
      </c>
      <c r="G26" s="42">
        <v>151</v>
      </c>
      <c r="H26" s="83"/>
      <c r="I26" s="83"/>
      <c r="J26" s="82"/>
      <c r="K26" s="37"/>
      <c r="L26" s="37"/>
      <c r="M26" s="37"/>
    </row>
    <row r="27" spans="1:13" s="20" customFormat="1" ht="12" customHeight="1" x14ac:dyDescent="0.2">
      <c r="A27" s="27">
        <v>9</v>
      </c>
      <c r="B27" s="35" t="s">
        <v>58</v>
      </c>
      <c r="C27" s="57">
        <v>18</v>
      </c>
      <c r="D27" s="36">
        <v>392.13</v>
      </c>
      <c r="E27" s="36">
        <v>374.53</v>
      </c>
      <c r="F27" s="58">
        <v>382.81</v>
      </c>
      <c r="G27" s="42">
        <v>140</v>
      </c>
      <c r="H27" s="83"/>
      <c r="I27" s="83"/>
      <c r="J27" s="82"/>
      <c r="K27" s="37"/>
      <c r="L27" s="37"/>
      <c r="M27" s="37"/>
    </row>
    <row r="28" spans="1:13" s="20" customFormat="1" ht="12" customHeight="1" x14ac:dyDescent="0.2">
      <c r="A28" s="27">
        <v>10</v>
      </c>
      <c r="B28" s="35" t="s">
        <v>59</v>
      </c>
      <c r="C28" s="54">
        <v>18</v>
      </c>
      <c r="D28" s="55">
        <v>379.81</v>
      </c>
      <c r="E28" s="55">
        <v>392.81</v>
      </c>
      <c r="F28" s="56">
        <v>386.31</v>
      </c>
      <c r="G28" s="42">
        <v>106</v>
      </c>
      <c r="H28" s="83"/>
      <c r="I28" s="83"/>
      <c r="J28" s="82"/>
      <c r="K28" s="37"/>
      <c r="L28" s="37"/>
      <c r="M28" s="37"/>
    </row>
    <row r="29" spans="1:13" s="20" customFormat="1" ht="3" customHeight="1" x14ac:dyDescent="0.2">
      <c r="A29" s="38"/>
      <c r="B29" s="38"/>
      <c r="C29" s="38"/>
      <c r="D29" s="38"/>
      <c r="E29" s="38"/>
      <c r="F29" s="38"/>
      <c r="G29" s="38"/>
      <c r="H29" s="40"/>
      <c r="I29" s="43"/>
      <c r="J29" s="40"/>
      <c r="K29" s="37"/>
      <c r="L29" s="37"/>
      <c r="M29" s="37"/>
    </row>
    <row r="30" spans="1:13" s="20" customFormat="1" ht="15.95" customHeight="1" x14ac:dyDescent="0.2">
      <c r="A30" s="24" t="s">
        <v>5</v>
      </c>
      <c r="B30" s="25"/>
      <c r="C30" s="26"/>
      <c r="D30" s="26"/>
      <c r="E30" s="26"/>
      <c r="F30" s="26"/>
      <c r="G30" s="26"/>
      <c r="H30" s="39"/>
      <c r="I30" s="43"/>
      <c r="J30" s="40"/>
      <c r="K30" s="37"/>
      <c r="L30" s="37"/>
      <c r="M30" s="37"/>
    </row>
    <row r="31" spans="1:13" s="20" customFormat="1" ht="15" x14ac:dyDescent="0.2">
      <c r="A31" s="63" t="s">
        <v>11</v>
      </c>
      <c r="B31" s="64" t="s">
        <v>12</v>
      </c>
      <c r="C31" s="64" t="s">
        <v>13</v>
      </c>
      <c r="D31" s="64" t="s">
        <v>14</v>
      </c>
      <c r="E31" s="64" t="s">
        <v>15</v>
      </c>
      <c r="F31" s="64" t="s">
        <v>16</v>
      </c>
      <c r="G31" s="64" t="s">
        <v>17</v>
      </c>
      <c r="H31" s="65" t="s">
        <v>80</v>
      </c>
      <c r="I31" s="66" t="s">
        <v>18</v>
      </c>
      <c r="J31" s="68" t="s">
        <v>17</v>
      </c>
      <c r="K31" s="37"/>
      <c r="L31" s="37"/>
      <c r="M31" s="37"/>
    </row>
    <row r="32" spans="1:13" s="20" customFormat="1" ht="12" customHeight="1" x14ac:dyDescent="0.2">
      <c r="A32" s="31">
        <v>1</v>
      </c>
      <c r="B32" s="35" t="s">
        <v>60</v>
      </c>
      <c r="C32" s="45">
        <v>18</v>
      </c>
      <c r="D32" s="46">
        <v>407.64</v>
      </c>
      <c r="E32" s="46">
        <v>402.58</v>
      </c>
      <c r="F32" s="46">
        <v>405.11</v>
      </c>
      <c r="G32" s="47">
        <v>303</v>
      </c>
      <c r="H32" s="30" t="s">
        <v>61</v>
      </c>
      <c r="I32" s="81" t="s">
        <v>62</v>
      </c>
      <c r="J32" s="82">
        <v>0.62986111111111109</v>
      </c>
      <c r="K32" s="37"/>
      <c r="L32" s="37"/>
      <c r="M32" s="37"/>
    </row>
    <row r="33" spans="1:13" s="20" customFormat="1" ht="12" customHeight="1" x14ac:dyDescent="0.2">
      <c r="A33" s="27">
        <v>2</v>
      </c>
      <c r="B33" s="44" t="s">
        <v>63</v>
      </c>
      <c r="C33" s="45">
        <v>18</v>
      </c>
      <c r="D33" s="46">
        <v>386.86</v>
      </c>
      <c r="E33" s="46">
        <v>400.42</v>
      </c>
      <c r="F33" s="46">
        <v>393.64</v>
      </c>
      <c r="G33" s="47">
        <v>284</v>
      </c>
      <c r="H33" s="30" t="s">
        <v>64</v>
      </c>
      <c r="I33" s="34" t="s">
        <v>65</v>
      </c>
      <c r="J33" s="82">
        <v>1.5277777777777777E-2</v>
      </c>
      <c r="K33" s="37"/>
      <c r="L33" s="37"/>
      <c r="M33" s="37"/>
    </row>
    <row r="34" spans="1:13" s="20" customFormat="1" ht="12" customHeight="1" x14ac:dyDescent="0.2">
      <c r="A34" s="31">
        <v>3</v>
      </c>
      <c r="B34" s="48" t="s">
        <v>66</v>
      </c>
      <c r="C34" s="45">
        <v>18</v>
      </c>
      <c r="D34" s="46">
        <v>411.72</v>
      </c>
      <c r="E34" s="46">
        <v>389.39</v>
      </c>
      <c r="F34" s="46">
        <v>400.56</v>
      </c>
      <c r="G34" s="47">
        <v>259</v>
      </c>
      <c r="H34" s="33" t="s">
        <v>67</v>
      </c>
      <c r="I34" s="34" t="s">
        <v>68</v>
      </c>
      <c r="J34" s="82">
        <v>0.91666666666666663</v>
      </c>
      <c r="K34" s="37"/>
      <c r="L34" s="37"/>
      <c r="M34" s="37"/>
    </row>
    <row r="35" spans="1:13" s="20" customFormat="1" ht="12" customHeight="1" x14ac:dyDescent="0.2">
      <c r="A35" s="31">
        <v>4</v>
      </c>
      <c r="B35" s="35" t="s">
        <v>69</v>
      </c>
      <c r="C35" s="45">
        <v>18</v>
      </c>
      <c r="D35" s="46">
        <v>375.72</v>
      </c>
      <c r="E35" s="46">
        <v>386.78</v>
      </c>
      <c r="F35" s="46">
        <v>381.25</v>
      </c>
      <c r="G35" s="47">
        <v>231</v>
      </c>
      <c r="H35" s="33" t="s">
        <v>70</v>
      </c>
      <c r="I35" s="34" t="s">
        <v>71</v>
      </c>
      <c r="J35" s="82">
        <v>0.91666666666666663</v>
      </c>
      <c r="K35" s="37"/>
      <c r="L35" s="37"/>
      <c r="M35" s="37"/>
    </row>
    <row r="36" spans="1:13" s="20" customFormat="1" ht="12" customHeight="1" x14ac:dyDescent="0.2">
      <c r="A36" s="31">
        <v>5</v>
      </c>
      <c r="B36" s="53" t="s">
        <v>72</v>
      </c>
      <c r="C36" s="49">
        <v>18</v>
      </c>
      <c r="D36" s="46">
        <v>393.03</v>
      </c>
      <c r="E36" s="46">
        <v>382.81</v>
      </c>
      <c r="F36" s="46">
        <v>387.92</v>
      </c>
      <c r="G36" s="47">
        <v>230</v>
      </c>
      <c r="H36" s="33" t="s">
        <v>73</v>
      </c>
      <c r="I36" s="34" t="s">
        <v>74</v>
      </c>
      <c r="J36" s="82">
        <v>0.22013888888888888</v>
      </c>
      <c r="K36" s="37"/>
      <c r="L36" s="37"/>
      <c r="M36" s="37"/>
    </row>
    <row r="37" spans="1:13" s="20" customFormat="1" ht="12" customHeight="1" x14ac:dyDescent="0.2">
      <c r="A37" s="31">
        <v>6</v>
      </c>
      <c r="B37" s="44" t="s">
        <v>75</v>
      </c>
      <c r="C37" s="45">
        <v>18</v>
      </c>
      <c r="D37" s="46">
        <v>396.91</v>
      </c>
      <c r="E37" s="46">
        <v>376.78</v>
      </c>
      <c r="F37" s="46">
        <v>386.25</v>
      </c>
      <c r="G37" s="47">
        <v>206</v>
      </c>
      <c r="H37" s="33"/>
      <c r="I37" s="34"/>
      <c r="J37" s="82"/>
      <c r="K37" s="37"/>
      <c r="L37" s="37"/>
      <c r="M37" s="37"/>
    </row>
    <row r="38" spans="1:13" s="20" customFormat="1" ht="12" customHeight="1" x14ac:dyDescent="0.2">
      <c r="A38" s="31">
        <v>7</v>
      </c>
      <c r="B38" s="52" t="s">
        <v>76</v>
      </c>
      <c r="C38" s="45">
        <v>18</v>
      </c>
      <c r="D38" s="46">
        <v>392.5</v>
      </c>
      <c r="E38" s="46">
        <v>367.25</v>
      </c>
      <c r="F38" s="46">
        <v>379.13</v>
      </c>
      <c r="G38" s="47">
        <v>188</v>
      </c>
      <c r="H38" s="33"/>
      <c r="I38" s="34"/>
      <c r="J38" s="82"/>
      <c r="K38" s="37"/>
      <c r="L38" s="37"/>
      <c r="M38" s="37"/>
    </row>
    <row r="39" spans="1:13" s="20" customFormat="1" ht="12" customHeight="1" x14ac:dyDescent="0.2">
      <c r="A39" s="31">
        <v>8</v>
      </c>
      <c r="B39" s="51" t="s">
        <v>77</v>
      </c>
      <c r="C39" s="79">
        <v>18</v>
      </c>
      <c r="D39" s="46">
        <v>386.81</v>
      </c>
      <c r="E39" s="46">
        <v>358.06</v>
      </c>
      <c r="F39" s="80">
        <v>372.43</v>
      </c>
      <c r="G39" s="47">
        <v>88</v>
      </c>
      <c r="H39" s="83"/>
      <c r="I39" s="83"/>
      <c r="J39" s="82"/>
      <c r="K39" s="37"/>
      <c r="L39" s="37"/>
      <c r="M39" s="37"/>
    </row>
    <row r="40" spans="1:13" s="20" customFormat="1" ht="12" customHeight="1" x14ac:dyDescent="0.2">
      <c r="A40" s="31">
        <v>9</v>
      </c>
      <c r="B40" s="51" t="s">
        <v>78</v>
      </c>
      <c r="C40" s="79">
        <v>18</v>
      </c>
      <c r="D40" s="46">
        <v>371.28</v>
      </c>
      <c r="E40" s="46">
        <v>359.22</v>
      </c>
      <c r="F40" s="80">
        <v>365.25</v>
      </c>
      <c r="G40" s="47">
        <v>86</v>
      </c>
      <c r="H40" s="83"/>
      <c r="I40" s="83"/>
      <c r="J40" s="82"/>
      <c r="K40" s="37"/>
      <c r="L40" s="37"/>
      <c r="M40" s="37"/>
    </row>
    <row r="41" spans="1:13" s="20" customFormat="1" ht="12" customHeight="1" x14ac:dyDescent="0.2">
      <c r="A41" s="31">
        <v>10</v>
      </c>
      <c r="B41" s="51" t="s">
        <v>79</v>
      </c>
      <c r="C41" s="76">
        <v>18</v>
      </c>
      <c r="D41" s="77">
        <v>359.78</v>
      </c>
      <c r="E41" s="77">
        <v>354.75</v>
      </c>
      <c r="F41" s="78">
        <v>357.58</v>
      </c>
      <c r="G41" s="47">
        <v>86</v>
      </c>
      <c r="H41" s="83"/>
      <c r="I41" s="83"/>
      <c r="J41" s="82"/>
      <c r="K41" s="37"/>
      <c r="L41" s="37"/>
      <c r="M41" s="37"/>
    </row>
  </sheetData>
  <mergeCells count="2">
    <mergeCell ref="A1:J1"/>
    <mergeCell ref="A2:J2"/>
  </mergeCells>
  <phoneticPr fontId="0" type="noConversion"/>
  <conditionalFormatting sqref="E1:I2">
    <cfRule type="cellIs" dxfId="7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AD186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22" width="2.77734375" style="3" customWidth="1"/>
    <col min="23" max="23" width="3.88671875" style="1" customWidth="1"/>
    <col min="24" max="24" width="4.88671875" style="1" customWidth="1"/>
    <col min="25" max="25" width="5.5546875" style="1" customWidth="1"/>
    <col min="26" max="26" width="1.77734375" style="1" customWidth="1"/>
    <col min="27" max="27" width="3.109375" style="1" bestFit="1" customWidth="1"/>
    <col min="28" max="28" width="6.21875" style="1" bestFit="1" customWidth="1"/>
    <col min="29" max="29" width="3.21875" style="1" bestFit="1" customWidth="1"/>
    <col min="30" max="30" width="6.33203125" style="1" bestFit="1" customWidth="1"/>
    <col min="31" max="16384" width="9" style="1"/>
  </cols>
  <sheetData>
    <row r="1" spans="1:30" s="20" customFormat="1" ht="27" customHeight="1" x14ac:dyDescent="0.3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30" s="20" customFormat="1" ht="24.75" customHeight="1" x14ac:dyDescent="0.3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37"/>
    </row>
    <row r="3" spans="1:30" s="20" customFormat="1" ht="13.5" customHeight="1" x14ac:dyDescent="0.3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30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 t="s">
        <v>2</v>
      </c>
      <c r="X4" s="5" t="s">
        <v>3</v>
      </c>
      <c r="Y4" s="7" t="s">
        <v>9</v>
      </c>
      <c r="AA4" s="4" t="s">
        <v>273</v>
      </c>
      <c r="AB4" s="7" t="s">
        <v>274</v>
      </c>
      <c r="AC4" s="4" t="s">
        <v>275</v>
      </c>
      <c r="AD4" s="7" t="s">
        <v>276</v>
      </c>
    </row>
    <row r="5" spans="1:30" x14ac:dyDescent="0.2">
      <c r="A5" s="8">
        <v>1</v>
      </c>
      <c r="B5" s="61">
        <v>701</v>
      </c>
      <c r="C5" s="17" t="s">
        <v>81</v>
      </c>
      <c r="D5" s="11" t="s">
        <v>82</v>
      </c>
      <c r="E5" s="9">
        <v>442</v>
      </c>
      <c r="F5" s="9">
        <v>503</v>
      </c>
      <c r="G5" s="9">
        <v>405</v>
      </c>
      <c r="H5" s="9">
        <v>485</v>
      </c>
      <c r="I5" s="10"/>
      <c r="J5" s="10">
        <v>469</v>
      </c>
      <c r="K5" s="10">
        <v>564</v>
      </c>
      <c r="L5" s="10">
        <v>426</v>
      </c>
      <c r="M5" s="10">
        <v>476</v>
      </c>
      <c r="N5" s="10">
        <v>498</v>
      </c>
      <c r="O5" s="10">
        <v>467</v>
      </c>
      <c r="P5" s="10">
        <v>563</v>
      </c>
      <c r="Q5" s="10">
        <v>391</v>
      </c>
      <c r="R5" s="10">
        <v>513</v>
      </c>
      <c r="S5" s="10">
        <v>520</v>
      </c>
      <c r="T5" s="10">
        <v>419</v>
      </c>
      <c r="U5" s="10">
        <v>494</v>
      </c>
      <c r="V5" s="10">
        <v>400</v>
      </c>
      <c r="W5" s="19">
        <f>IF(COUNTA(E5:V5)=0," ",COUNTA(E5:V5))</f>
        <v>17</v>
      </c>
      <c r="X5" s="11">
        <f>IF(COUNTA(E5:V5)=0," ",SUM(E5:V5))</f>
        <v>8035</v>
      </c>
      <c r="Y5" s="18">
        <f>IF(COUNTA(E5:V5)=0," ",X5/W5)</f>
        <v>472.64705882352939</v>
      </c>
      <c r="AA5" s="8">
        <v>9</v>
      </c>
      <c r="AB5" s="18">
        <v>512.89</v>
      </c>
      <c r="AC5" s="8">
        <v>8</v>
      </c>
      <c r="AD5" s="18">
        <v>427.38</v>
      </c>
    </row>
    <row r="6" spans="1:30" x14ac:dyDescent="0.2">
      <c r="A6" s="12">
        <v>2</v>
      </c>
      <c r="B6" s="59">
        <v>708</v>
      </c>
      <c r="C6" s="16" t="s">
        <v>83</v>
      </c>
      <c r="D6" s="15" t="s">
        <v>82</v>
      </c>
      <c r="E6" s="13">
        <v>435</v>
      </c>
      <c r="F6" s="13">
        <v>496</v>
      </c>
      <c r="G6" s="13">
        <v>423</v>
      </c>
      <c r="H6" s="13">
        <v>494</v>
      </c>
      <c r="I6" s="14">
        <v>451</v>
      </c>
      <c r="J6" s="14">
        <v>423</v>
      </c>
      <c r="K6" s="14">
        <v>480</v>
      </c>
      <c r="L6" s="14">
        <v>458</v>
      </c>
      <c r="M6" s="14"/>
      <c r="N6" s="14"/>
      <c r="O6" s="14"/>
      <c r="P6" s="14">
        <v>464</v>
      </c>
      <c r="Q6" s="14">
        <v>404</v>
      </c>
      <c r="R6" s="14">
        <v>528</v>
      </c>
      <c r="S6" s="14">
        <v>516</v>
      </c>
      <c r="T6" s="14"/>
      <c r="U6" s="14">
        <v>526</v>
      </c>
      <c r="V6" s="14">
        <v>427</v>
      </c>
      <c r="W6" s="19">
        <f>IF(COUNTA(E6:V6)=0," ",COUNTA(E6:V6))</f>
        <v>14</v>
      </c>
      <c r="X6" s="11">
        <f>IF(COUNTA(E6:V6)=0," ",SUM(E6:V6))</f>
        <v>6525</v>
      </c>
      <c r="Y6" s="18">
        <f>IF(COUNTA(E6:V6)=0," ",X6/W6)</f>
        <v>466.07142857142856</v>
      </c>
      <c r="AA6" s="12">
        <v>7</v>
      </c>
      <c r="AB6" s="18">
        <v>500.57</v>
      </c>
      <c r="AC6" s="12">
        <v>7</v>
      </c>
      <c r="AD6" s="18">
        <v>431.57</v>
      </c>
    </row>
    <row r="7" spans="1:30" x14ac:dyDescent="0.2">
      <c r="A7" s="12">
        <v>3</v>
      </c>
      <c r="B7" s="59">
        <v>1914</v>
      </c>
      <c r="C7" s="16" t="s">
        <v>85</v>
      </c>
      <c r="D7" s="15" t="s">
        <v>86</v>
      </c>
      <c r="E7" s="13">
        <v>413</v>
      </c>
      <c r="F7" s="13">
        <v>472</v>
      </c>
      <c r="G7" s="13">
        <v>421</v>
      </c>
      <c r="H7" s="13">
        <v>486</v>
      </c>
      <c r="I7" s="14">
        <v>430</v>
      </c>
      <c r="J7" s="14">
        <v>481</v>
      </c>
      <c r="K7" s="14">
        <v>497</v>
      </c>
      <c r="L7" s="14">
        <v>443</v>
      </c>
      <c r="M7" s="14">
        <v>449</v>
      </c>
      <c r="N7" s="14">
        <v>468</v>
      </c>
      <c r="O7" s="14">
        <v>415</v>
      </c>
      <c r="P7" s="14">
        <v>494</v>
      </c>
      <c r="Q7" s="14">
        <v>463</v>
      </c>
      <c r="R7" s="14"/>
      <c r="S7" s="14">
        <v>493</v>
      </c>
      <c r="T7" s="14">
        <v>428</v>
      </c>
      <c r="U7" s="14">
        <v>441</v>
      </c>
      <c r="V7" s="14">
        <v>470</v>
      </c>
      <c r="W7" s="19">
        <f>IF(COUNTA(E7:V7)=0," ",COUNTA(E7:V7))</f>
        <v>17</v>
      </c>
      <c r="X7" s="11">
        <f>IF(COUNTA(E7:V7)=0," ",SUM(E7:V7))</f>
        <v>7764</v>
      </c>
      <c r="Y7" s="18">
        <f>IF(COUNTA(E7:V7)=0," ",X7/W7)</f>
        <v>456.70588235294116</v>
      </c>
      <c r="AA7" s="12">
        <v>8</v>
      </c>
      <c r="AB7" s="18">
        <v>467.75</v>
      </c>
      <c r="AC7" s="12">
        <v>9</v>
      </c>
      <c r="AD7" s="18">
        <v>446.89</v>
      </c>
    </row>
    <row r="8" spans="1:30" x14ac:dyDescent="0.2">
      <c r="A8" s="12">
        <v>4</v>
      </c>
      <c r="B8" s="59">
        <v>709</v>
      </c>
      <c r="C8" s="16" t="s">
        <v>87</v>
      </c>
      <c r="D8" s="15" t="s">
        <v>82</v>
      </c>
      <c r="E8" s="13">
        <v>421</v>
      </c>
      <c r="F8" s="13">
        <v>502</v>
      </c>
      <c r="G8" s="13">
        <v>401</v>
      </c>
      <c r="H8" s="13">
        <v>500</v>
      </c>
      <c r="I8" s="14">
        <v>407</v>
      </c>
      <c r="J8" s="14">
        <v>442</v>
      </c>
      <c r="K8" s="14">
        <v>525</v>
      </c>
      <c r="L8" s="14">
        <v>418</v>
      </c>
      <c r="M8" s="14">
        <v>494</v>
      </c>
      <c r="N8" s="14">
        <v>466</v>
      </c>
      <c r="O8" s="14">
        <v>409</v>
      </c>
      <c r="P8" s="14">
        <v>511</v>
      </c>
      <c r="Q8" s="14">
        <v>399</v>
      </c>
      <c r="R8" s="14">
        <v>465</v>
      </c>
      <c r="S8" s="14">
        <v>480</v>
      </c>
      <c r="T8" s="14">
        <v>417</v>
      </c>
      <c r="U8" s="14">
        <v>533</v>
      </c>
      <c r="V8" s="14">
        <v>403</v>
      </c>
      <c r="W8" s="19">
        <f>IF(COUNTA(E8:V8)=0," ",COUNTA(E8:V8))</f>
        <v>18</v>
      </c>
      <c r="X8" s="11">
        <f>IF(COUNTA(E8:V8)=0," ",SUM(E8:V8))</f>
        <v>8193</v>
      </c>
      <c r="Y8" s="18">
        <f>IF(COUNTA(E8:V8)=0," ",X8/W8)</f>
        <v>455.16666666666669</v>
      </c>
      <c r="AA8" s="12">
        <v>9</v>
      </c>
      <c r="AB8" s="18">
        <v>497.33</v>
      </c>
      <c r="AC8" s="12">
        <v>9</v>
      </c>
      <c r="AD8" s="18">
        <v>413</v>
      </c>
    </row>
    <row r="9" spans="1:30" x14ac:dyDescent="0.2">
      <c r="A9" s="12">
        <v>5</v>
      </c>
      <c r="B9" s="60">
        <v>1908</v>
      </c>
      <c r="C9" s="16" t="s">
        <v>91</v>
      </c>
      <c r="D9" s="15" t="s">
        <v>86</v>
      </c>
      <c r="E9" s="13">
        <v>444</v>
      </c>
      <c r="F9" s="13">
        <v>449</v>
      </c>
      <c r="G9" s="13">
        <v>434</v>
      </c>
      <c r="H9" s="13">
        <v>472</v>
      </c>
      <c r="I9" s="14">
        <v>465</v>
      </c>
      <c r="J9" s="14">
        <v>461</v>
      </c>
      <c r="K9" s="14"/>
      <c r="L9" s="14"/>
      <c r="M9" s="14">
        <v>441</v>
      </c>
      <c r="N9" s="14">
        <v>482</v>
      </c>
      <c r="O9" s="14">
        <v>391</v>
      </c>
      <c r="P9" s="14">
        <v>477</v>
      </c>
      <c r="Q9" s="14">
        <v>377</v>
      </c>
      <c r="R9" s="14"/>
      <c r="S9" s="14">
        <v>510</v>
      </c>
      <c r="T9" s="14">
        <v>500</v>
      </c>
      <c r="U9" s="14">
        <v>406</v>
      </c>
      <c r="V9" s="14">
        <v>454</v>
      </c>
      <c r="W9" s="19">
        <f>IF(COUNTA(E9:V9)=0," ",COUNTA(E9:V9))</f>
        <v>15</v>
      </c>
      <c r="X9" s="11">
        <f>IF(COUNTA(E9:V9)=0," ",SUM(E9:V9))</f>
        <v>6763</v>
      </c>
      <c r="Y9" s="18">
        <f>IF(COUNTA(E9:V9)=0," ",X9/W9)</f>
        <v>450.86666666666667</v>
      </c>
      <c r="AA9" s="12">
        <v>7</v>
      </c>
      <c r="AB9" s="18">
        <v>470.71</v>
      </c>
      <c r="AC9" s="12">
        <v>8</v>
      </c>
      <c r="AD9" s="18">
        <v>433.5</v>
      </c>
    </row>
    <row r="10" spans="1:30" x14ac:dyDescent="0.2">
      <c r="A10" s="12">
        <v>6</v>
      </c>
      <c r="B10" s="60">
        <v>610</v>
      </c>
      <c r="C10" s="16" t="s">
        <v>96</v>
      </c>
      <c r="D10" s="15" t="s">
        <v>97</v>
      </c>
      <c r="E10" s="13">
        <v>479</v>
      </c>
      <c r="F10" s="13">
        <v>445</v>
      </c>
      <c r="G10" s="13">
        <v>430</v>
      </c>
      <c r="H10" s="13">
        <v>421</v>
      </c>
      <c r="I10" s="14">
        <v>453</v>
      </c>
      <c r="J10" s="14">
        <v>426</v>
      </c>
      <c r="K10" s="14">
        <v>463</v>
      </c>
      <c r="L10" s="14">
        <v>445</v>
      </c>
      <c r="M10" s="14">
        <v>409</v>
      </c>
      <c r="N10" s="14">
        <v>421</v>
      </c>
      <c r="O10" s="14">
        <v>457</v>
      </c>
      <c r="P10" s="14">
        <v>408</v>
      </c>
      <c r="Q10" s="14">
        <v>464</v>
      </c>
      <c r="R10" s="14">
        <v>444</v>
      </c>
      <c r="S10" s="14">
        <v>441</v>
      </c>
      <c r="T10" s="14">
        <v>492</v>
      </c>
      <c r="U10" s="14">
        <v>427</v>
      </c>
      <c r="V10" s="14">
        <v>454</v>
      </c>
      <c r="W10" s="19">
        <f>IF(COUNTA(E10:V10)=0," ",COUNTA(E10:V10))</f>
        <v>18</v>
      </c>
      <c r="X10" s="11">
        <f>IF(COUNTA(E10:V10)=0," ",SUM(E10:V10))</f>
        <v>7979</v>
      </c>
      <c r="Y10" s="18">
        <f>IF(COUNTA(E10:V10)=0," ",X10/W10)</f>
        <v>443.27777777777777</v>
      </c>
      <c r="AA10" s="12">
        <v>9</v>
      </c>
      <c r="AB10" s="18">
        <v>454</v>
      </c>
      <c r="AC10" s="12">
        <v>9</v>
      </c>
      <c r="AD10" s="18">
        <v>432.56</v>
      </c>
    </row>
    <row r="11" spans="1:30" x14ac:dyDescent="0.2">
      <c r="A11" s="12">
        <v>7</v>
      </c>
      <c r="B11" s="60">
        <v>1916</v>
      </c>
      <c r="C11" s="16" t="s">
        <v>99</v>
      </c>
      <c r="D11" s="15" t="s">
        <v>86</v>
      </c>
      <c r="E11" s="13"/>
      <c r="F11" s="13"/>
      <c r="G11" s="13"/>
      <c r="H11" s="13">
        <v>471</v>
      </c>
      <c r="I11" s="14">
        <v>429</v>
      </c>
      <c r="J11" s="14">
        <v>439</v>
      </c>
      <c r="K11" s="14">
        <v>434</v>
      </c>
      <c r="L11" s="14">
        <v>443</v>
      </c>
      <c r="M11" s="14">
        <v>415</v>
      </c>
      <c r="N11" s="14">
        <v>465</v>
      </c>
      <c r="O11" s="14">
        <v>446</v>
      </c>
      <c r="P11" s="14">
        <v>472</v>
      </c>
      <c r="Q11" s="14">
        <v>386</v>
      </c>
      <c r="R11" s="14"/>
      <c r="S11" s="14">
        <v>474</v>
      </c>
      <c r="T11" s="14">
        <v>429</v>
      </c>
      <c r="U11" s="14">
        <v>425</v>
      </c>
      <c r="V11" s="14">
        <v>467</v>
      </c>
      <c r="W11" s="19">
        <f>IF(COUNTA(E11:V11)=0," ",COUNTA(E11:V11))</f>
        <v>14</v>
      </c>
      <c r="X11" s="11">
        <f>IF(COUNTA(E11:V11)=0," ",SUM(E11:V11))</f>
        <v>6195</v>
      </c>
      <c r="Y11" s="18">
        <f>IF(COUNTA(E11:V11)=0," ",X11/W11)</f>
        <v>442.5</v>
      </c>
      <c r="AA11" s="12">
        <v>8</v>
      </c>
      <c r="AB11" s="18">
        <v>448.13</v>
      </c>
      <c r="AC11" s="12">
        <v>6</v>
      </c>
      <c r="AD11" s="18">
        <v>435</v>
      </c>
    </row>
    <row r="12" spans="1:30" x14ac:dyDescent="0.2">
      <c r="A12" s="12">
        <v>8</v>
      </c>
      <c r="B12" s="59">
        <v>100</v>
      </c>
      <c r="C12" s="16" t="s">
        <v>101</v>
      </c>
      <c r="D12" s="15" t="s">
        <v>32</v>
      </c>
      <c r="E12" s="13">
        <v>445</v>
      </c>
      <c r="F12" s="13"/>
      <c r="G12" s="13">
        <v>471</v>
      </c>
      <c r="H12" s="13">
        <v>424</v>
      </c>
      <c r="I12" s="14">
        <v>408</v>
      </c>
      <c r="J12" s="14">
        <v>481</v>
      </c>
      <c r="K12" s="14">
        <v>408</v>
      </c>
      <c r="L12" s="14">
        <v>489</v>
      </c>
      <c r="M12" s="14"/>
      <c r="N12" s="14">
        <v>393</v>
      </c>
      <c r="O12" s="14">
        <v>465</v>
      </c>
      <c r="P12" s="14">
        <v>427</v>
      </c>
      <c r="Q12" s="14"/>
      <c r="R12" s="14">
        <v>455</v>
      </c>
      <c r="S12" s="14">
        <v>376</v>
      </c>
      <c r="T12" s="14">
        <v>448</v>
      </c>
      <c r="U12" s="14">
        <v>445</v>
      </c>
      <c r="V12" s="14">
        <v>487</v>
      </c>
      <c r="W12" s="19">
        <f>IF(COUNTA(E12:V12)=0," ",COUNTA(E12:V12))</f>
        <v>15</v>
      </c>
      <c r="X12" s="11">
        <f>IF(COUNTA(E12:V12)=0," ",SUM(E12:V12))</f>
        <v>6622</v>
      </c>
      <c r="Y12" s="18">
        <f>IF(COUNTA(E12:V12)=0," ",X12/W12)</f>
        <v>441.46666666666664</v>
      </c>
      <c r="AA12" s="12">
        <v>9</v>
      </c>
      <c r="AB12" s="18">
        <v>462.78</v>
      </c>
      <c r="AC12" s="12">
        <v>6</v>
      </c>
      <c r="AD12" s="18">
        <v>409.5</v>
      </c>
    </row>
    <row r="13" spans="1:30" x14ac:dyDescent="0.2">
      <c r="A13" s="12">
        <v>9</v>
      </c>
      <c r="B13" s="59">
        <v>1906</v>
      </c>
      <c r="C13" s="16" t="s">
        <v>102</v>
      </c>
      <c r="D13" s="15" t="s">
        <v>86</v>
      </c>
      <c r="E13" s="13">
        <v>426</v>
      </c>
      <c r="F13" s="13">
        <v>417</v>
      </c>
      <c r="G13" s="13">
        <v>376</v>
      </c>
      <c r="H13" s="13">
        <v>448</v>
      </c>
      <c r="I13" s="14">
        <v>443</v>
      </c>
      <c r="J13" s="14">
        <v>479</v>
      </c>
      <c r="K13" s="14">
        <v>512</v>
      </c>
      <c r="L13" s="14">
        <v>458</v>
      </c>
      <c r="M13" s="14">
        <v>455</v>
      </c>
      <c r="N13" s="14">
        <v>464</v>
      </c>
      <c r="O13" s="14">
        <v>409</v>
      </c>
      <c r="P13" s="14"/>
      <c r="Q13" s="14">
        <v>415</v>
      </c>
      <c r="R13" s="14"/>
      <c r="S13" s="14">
        <v>470</v>
      </c>
      <c r="T13" s="14">
        <v>452</v>
      </c>
      <c r="U13" s="14">
        <v>404</v>
      </c>
      <c r="V13" s="14">
        <v>402</v>
      </c>
      <c r="W13" s="19">
        <f>IF(COUNTA(E13:V13)=0," ",COUNTA(E13:V13))</f>
        <v>16</v>
      </c>
      <c r="X13" s="11">
        <f>IF(COUNTA(E13:V13)=0," ",SUM(E13:V13))</f>
        <v>7030</v>
      </c>
      <c r="Y13" s="18">
        <f>IF(COUNTA(E13:V13)=0," ",X13/W13)</f>
        <v>439.375</v>
      </c>
      <c r="AA13" s="12">
        <v>6</v>
      </c>
      <c r="AB13" s="18">
        <v>453</v>
      </c>
      <c r="AC13" s="12">
        <v>10</v>
      </c>
      <c r="AD13" s="18">
        <v>431.2</v>
      </c>
    </row>
    <row r="14" spans="1:30" x14ac:dyDescent="0.2">
      <c r="A14" s="12">
        <v>10</v>
      </c>
      <c r="B14" s="60">
        <v>1510</v>
      </c>
      <c r="C14" s="16" t="s">
        <v>103</v>
      </c>
      <c r="D14" s="15" t="s">
        <v>43</v>
      </c>
      <c r="E14" s="13">
        <v>453</v>
      </c>
      <c r="F14" s="13">
        <v>414</v>
      </c>
      <c r="G14" s="13">
        <v>451</v>
      </c>
      <c r="H14" s="13">
        <v>449</v>
      </c>
      <c r="I14" s="14">
        <v>448</v>
      </c>
      <c r="J14" s="14">
        <v>458</v>
      </c>
      <c r="K14" s="14">
        <v>395</v>
      </c>
      <c r="L14" s="14"/>
      <c r="M14" s="14">
        <v>458</v>
      </c>
      <c r="N14" s="14"/>
      <c r="O14" s="14"/>
      <c r="P14" s="14">
        <v>454</v>
      </c>
      <c r="Q14" s="14">
        <v>441</v>
      </c>
      <c r="R14" s="14">
        <v>422</v>
      </c>
      <c r="S14" s="14">
        <v>396</v>
      </c>
      <c r="T14" s="14">
        <v>413</v>
      </c>
      <c r="U14" s="14"/>
      <c r="V14" s="14">
        <v>485</v>
      </c>
      <c r="W14" s="19">
        <f>IF(COUNTA(E14:V14)=0," ",COUNTA(E14:V14))</f>
        <v>14</v>
      </c>
      <c r="X14" s="11">
        <f>IF(COUNTA(E14:V14)=0," ",SUM(E14:V14))</f>
        <v>6137</v>
      </c>
      <c r="Y14" s="18">
        <f>IF(COUNTA(E14:V14)=0," ",X14/W14)</f>
        <v>438.35714285714283</v>
      </c>
      <c r="AA14" s="12">
        <v>8</v>
      </c>
      <c r="AB14" s="18">
        <v>443.5</v>
      </c>
      <c r="AC14" s="12">
        <v>6</v>
      </c>
      <c r="AD14" s="18">
        <v>431.5</v>
      </c>
    </row>
    <row r="15" spans="1:30" x14ac:dyDescent="0.2">
      <c r="A15" s="12">
        <v>11</v>
      </c>
      <c r="B15" s="59">
        <v>1512</v>
      </c>
      <c r="C15" s="16" t="s">
        <v>104</v>
      </c>
      <c r="D15" s="15" t="s">
        <v>43</v>
      </c>
      <c r="E15" s="13">
        <v>427</v>
      </c>
      <c r="F15" s="13">
        <v>458</v>
      </c>
      <c r="G15" s="13">
        <v>419</v>
      </c>
      <c r="H15" s="13">
        <v>475</v>
      </c>
      <c r="I15" s="14">
        <v>417</v>
      </c>
      <c r="J15" s="14">
        <v>453</v>
      </c>
      <c r="K15" s="14">
        <v>492</v>
      </c>
      <c r="L15" s="14">
        <v>418</v>
      </c>
      <c r="M15" s="14">
        <v>416</v>
      </c>
      <c r="N15" s="14"/>
      <c r="O15" s="14">
        <v>409</v>
      </c>
      <c r="P15" s="14">
        <v>434</v>
      </c>
      <c r="Q15" s="14">
        <v>434</v>
      </c>
      <c r="R15" s="14">
        <v>436</v>
      </c>
      <c r="S15" s="14">
        <v>462</v>
      </c>
      <c r="T15" s="14">
        <v>401</v>
      </c>
      <c r="U15" s="14">
        <v>432</v>
      </c>
      <c r="V15" s="14">
        <v>455</v>
      </c>
      <c r="W15" s="19">
        <f>IF(COUNTA(E15:V15)=0," ",COUNTA(E15:V15))</f>
        <v>17</v>
      </c>
      <c r="X15" s="11">
        <f>IF(COUNTA(E15:V15)=0," ",SUM(E15:V15))</f>
        <v>7438</v>
      </c>
      <c r="Y15" s="18">
        <f>IF(COUNTA(E15:V15)=0," ",X15/W15)</f>
        <v>437.52941176470586</v>
      </c>
      <c r="AA15" s="12">
        <v>9</v>
      </c>
      <c r="AB15" s="18">
        <v>439.67</v>
      </c>
      <c r="AC15" s="12">
        <v>8</v>
      </c>
      <c r="AD15" s="18">
        <v>435.13</v>
      </c>
    </row>
    <row r="16" spans="1:30" x14ac:dyDescent="0.2">
      <c r="A16" s="12">
        <v>12</v>
      </c>
      <c r="B16" s="59">
        <v>2002</v>
      </c>
      <c r="C16" s="16" t="s">
        <v>105</v>
      </c>
      <c r="D16" s="15" t="s">
        <v>26</v>
      </c>
      <c r="E16" s="13">
        <v>429</v>
      </c>
      <c r="F16" s="13">
        <v>416</v>
      </c>
      <c r="G16" s="13">
        <v>402</v>
      </c>
      <c r="H16" s="13">
        <v>462</v>
      </c>
      <c r="I16" s="14">
        <v>431</v>
      </c>
      <c r="J16" s="14">
        <v>407</v>
      </c>
      <c r="K16" s="14">
        <v>462</v>
      </c>
      <c r="L16" s="14">
        <v>458</v>
      </c>
      <c r="M16" s="14">
        <v>430</v>
      </c>
      <c r="N16" s="14">
        <v>449</v>
      </c>
      <c r="O16" s="14">
        <v>423</v>
      </c>
      <c r="P16" s="14">
        <v>464</v>
      </c>
      <c r="Q16" s="14">
        <v>432</v>
      </c>
      <c r="R16" s="14"/>
      <c r="S16" s="14">
        <v>444</v>
      </c>
      <c r="T16" s="14">
        <v>423</v>
      </c>
      <c r="U16" s="14">
        <v>483</v>
      </c>
      <c r="V16" s="14">
        <v>404</v>
      </c>
      <c r="W16" s="19">
        <f>IF(COUNTA(E16:V16)=0," ",COUNTA(E16:V16))</f>
        <v>17</v>
      </c>
      <c r="X16" s="11">
        <f>IF(COUNTA(E16:V16)=0," ",SUM(E16:V16))</f>
        <v>7419</v>
      </c>
      <c r="Y16" s="18">
        <f>IF(COUNTA(E16:V16)=0," ",X16/W16)</f>
        <v>436.41176470588238</v>
      </c>
      <c r="AA16" s="12">
        <v>9</v>
      </c>
      <c r="AB16" s="18">
        <v>445.67</v>
      </c>
      <c r="AC16" s="12">
        <v>8</v>
      </c>
      <c r="AD16" s="18">
        <v>426</v>
      </c>
    </row>
    <row r="17" spans="1:30" x14ac:dyDescent="0.2">
      <c r="A17" s="12">
        <v>13</v>
      </c>
      <c r="B17" s="59">
        <v>104</v>
      </c>
      <c r="C17" s="16" t="s">
        <v>106</v>
      </c>
      <c r="D17" s="15" t="s">
        <v>32</v>
      </c>
      <c r="E17" s="13">
        <v>432</v>
      </c>
      <c r="F17" s="13"/>
      <c r="G17" s="13">
        <v>438</v>
      </c>
      <c r="H17" s="13">
        <v>444</v>
      </c>
      <c r="I17" s="14">
        <v>462</v>
      </c>
      <c r="J17" s="14">
        <v>444</v>
      </c>
      <c r="K17" s="14">
        <v>375</v>
      </c>
      <c r="L17" s="14">
        <v>409</v>
      </c>
      <c r="M17" s="14">
        <v>448</v>
      </c>
      <c r="N17" s="14">
        <v>474</v>
      </c>
      <c r="O17" s="14">
        <v>462</v>
      </c>
      <c r="P17" s="14">
        <v>483</v>
      </c>
      <c r="Q17" s="14">
        <v>399</v>
      </c>
      <c r="R17" s="14">
        <v>412</v>
      </c>
      <c r="S17" s="14">
        <v>427</v>
      </c>
      <c r="T17" s="14">
        <v>447</v>
      </c>
      <c r="U17" s="14">
        <v>444</v>
      </c>
      <c r="V17" s="14">
        <v>414</v>
      </c>
      <c r="W17" s="19">
        <f>IF(COUNTA(E17:V17)=0," ",COUNTA(E17:V17))</f>
        <v>17</v>
      </c>
      <c r="X17" s="11">
        <f>IF(COUNTA(E17:V17)=0," ",SUM(E17:V17))</f>
        <v>7414</v>
      </c>
      <c r="Y17" s="18">
        <f>IF(COUNTA(E17:V17)=0," ",X17/W17)</f>
        <v>436.11764705882354</v>
      </c>
      <c r="AA17" s="12">
        <v>9</v>
      </c>
      <c r="AB17" s="18">
        <v>433.56</v>
      </c>
      <c r="AC17" s="12">
        <v>8</v>
      </c>
      <c r="AD17" s="18">
        <v>439</v>
      </c>
    </row>
    <row r="18" spans="1:30" x14ac:dyDescent="0.2">
      <c r="A18" s="12">
        <v>14</v>
      </c>
      <c r="B18" s="60">
        <v>1001</v>
      </c>
      <c r="C18" s="16" t="s">
        <v>107</v>
      </c>
      <c r="D18" s="15" t="s">
        <v>108</v>
      </c>
      <c r="E18" s="13">
        <v>414</v>
      </c>
      <c r="F18" s="13">
        <v>490</v>
      </c>
      <c r="G18" s="13">
        <v>471</v>
      </c>
      <c r="H18" s="13">
        <v>460</v>
      </c>
      <c r="I18" s="14">
        <v>430</v>
      </c>
      <c r="J18" s="14">
        <v>415</v>
      </c>
      <c r="K18" s="14">
        <v>414</v>
      </c>
      <c r="L18" s="14">
        <v>423</v>
      </c>
      <c r="M18" s="14"/>
      <c r="N18" s="14">
        <v>436</v>
      </c>
      <c r="O18" s="14">
        <v>422</v>
      </c>
      <c r="P18" s="14">
        <v>461</v>
      </c>
      <c r="Q18" s="14">
        <v>418</v>
      </c>
      <c r="R18" s="14">
        <v>412</v>
      </c>
      <c r="S18" s="14">
        <v>436</v>
      </c>
      <c r="T18" s="14">
        <v>445</v>
      </c>
      <c r="U18" s="14">
        <v>423</v>
      </c>
      <c r="V18" s="14"/>
      <c r="W18" s="19">
        <f>IF(COUNTA(E18:V18)=0," ",COUNTA(E18:V18))</f>
        <v>16</v>
      </c>
      <c r="X18" s="11">
        <f>IF(COUNTA(E18:V18)=0," ",SUM(E18:V18))</f>
        <v>6970</v>
      </c>
      <c r="Y18" s="18">
        <f>IF(COUNTA(E18:V18)=0," ",X18/W18)</f>
        <v>435.625</v>
      </c>
      <c r="AA18" s="12">
        <v>10</v>
      </c>
      <c r="AB18" s="18">
        <v>437.8</v>
      </c>
      <c r="AC18" s="12">
        <v>6</v>
      </c>
      <c r="AD18" s="18">
        <v>432</v>
      </c>
    </row>
    <row r="19" spans="1:30" x14ac:dyDescent="0.2">
      <c r="A19" s="12">
        <v>15</v>
      </c>
      <c r="B19" s="60">
        <v>1009</v>
      </c>
      <c r="C19" s="16" t="s">
        <v>109</v>
      </c>
      <c r="D19" s="15" t="s">
        <v>108</v>
      </c>
      <c r="E19" s="13">
        <v>456</v>
      </c>
      <c r="F19" s="13">
        <v>449</v>
      </c>
      <c r="G19" s="13">
        <v>408</v>
      </c>
      <c r="H19" s="13">
        <v>403</v>
      </c>
      <c r="I19" s="14">
        <v>415</v>
      </c>
      <c r="J19" s="14">
        <v>419</v>
      </c>
      <c r="K19" s="14">
        <v>469</v>
      </c>
      <c r="L19" s="14">
        <v>445</v>
      </c>
      <c r="M19" s="14">
        <v>435</v>
      </c>
      <c r="N19" s="14">
        <v>428</v>
      </c>
      <c r="O19" s="14">
        <v>417</v>
      </c>
      <c r="P19" s="14">
        <v>426</v>
      </c>
      <c r="Q19" s="14">
        <v>478</v>
      </c>
      <c r="R19" s="14">
        <v>440</v>
      </c>
      <c r="S19" s="14">
        <v>416</v>
      </c>
      <c r="T19" s="14">
        <v>464</v>
      </c>
      <c r="U19" s="14">
        <v>427</v>
      </c>
      <c r="V19" s="14">
        <v>440</v>
      </c>
      <c r="W19" s="19">
        <f>IF(COUNTA(E19:V19)=0," ",COUNTA(E19:V19))</f>
        <v>18</v>
      </c>
      <c r="X19" s="11">
        <f>IF(COUNTA(E19:V19)=0," ",SUM(E19:V19))</f>
        <v>7835</v>
      </c>
      <c r="Y19" s="18">
        <f>IF(COUNTA(E19:V19)=0," ",X19/W19)</f>
        <v>435.27777777777777</v>
      </c>
      <c r="AA19" s="12">
        <v>10</v>
      </c>
      <c r="AB19" s="18">
        <v>441.9</v>
      </c>
      <c r="AC19" s="12">
        <v>8</v>
      </c>
      <c r="AD19" s="18">
        <v>427</v>
      </c>
    </row>
    <row r="20" spans="1:30" x14ac:dyDescent="0.2">
      <c r="A20" s="12">
        <v>16</v>
      </c>
      <c r="B20" s="59">
        <v>2015</v>
      </c>
      <c r="C20" s="16" t="s">
        <v>110</v>
      </c>
      <c r="D20" s="15" t="s">
        <v>26</v>
      </c>
      <c r="E20" s="13">
        <v>407</v>
      </c>
      <c r="F20" s="13">
        <v>469</v>
      </c>
      <c r="G20" s="13">
        <v>381</v>
      </c>
      <c r="H20" s="13">
        <v>442</v>
      </c>
      <c r="I20" s="14">
        <v>452</v>
      </c>
      <c r="J20" s="14">
        <v>392</v>
      </c>
      <c r="K20" s="14">
        <v>428</v>
      </c>
      <c r="L20" s="14">
        <v>436</v>
      </c>
      <c r="M20" s="14">
        <v>438</v>
      </c>
      <c r="N20" s="14">
        <v>408</v>
      </c>
      <c r="O20" s="14"/>
      <c r="P20" s="14"/>
      <c r="Q20" s="14">
        <v>452</v>
      </c>
      <c r="R20" s="14">
        <v>481</v>
      </c>
      <c r="S20" s="14">
        <v>431</v>
      </c>
      <c r="T20" s="14">
        <v>468</v>
      </c>
      <c r="U20" s="14">
        <v>432</v>
      </c>
      <c r="V20" s="14">
        <v>437</v>
      </c>
      <c r="W20" s="19">
        <f>IF(COUNTA(E20:V20)=0," ",COUNTA(E20:V20))</f>
        <v>16</v>
      </c>
      <c r="X20" s="11">
        <f>IF(COUNTA(E20:V20)=0," ",SUM(E20:V20))</f>
        <v>6954</v>
      </c>
      <c r="Y20" s="18">
        <f>IF(COUNTA(E20:V20)=0," ",X20/W20)</f>
        <v>434.625</v>
      </c>
      <c r="AA20" s="12">
        <v>8</v>
      </c>
      <c r="AB20" s="18">
        <v>438.75</v>
      </c>
      <c r="AC20" s="12">
        <v>8</v>
      </c>
      <c r="AD20" s="18">
        <v>430.5</v>
      </c>
    </row>
    <row r="21" spans="1:30" x14ac:dyDescent="0.2">
      <c r="A21" s="12">
        <v>17</v>
      </c>
      <c r="B21" s="59">
        <v>825</v>
      </c>
      <c r="C21" s="16" t="s">
        <v>113</v>
      </c>
      <c r="D21" s="15" t="s">
        <v>112</v>
      </c>
      <c r="E21" s="13">
        <v>458</v>
      </c>
      <c r="F21" s="13">
        <v>398</v>
      </c>
      <c r="G21" s="13">
        <v>434</v>
      </c>
      <c r="H21" s="13">
        <v>413</v>
      </c>
      <c r="I21" s="14">
        <v>427</v>
      </c>
      <c r="J21" s="14">
        <v>411</v>
      </c>
      <c r="K21" s="14">
        <v>395</v>
      </c>
      <c r="L21" s="14">
        <v>434</v>
      </c>
      <c r="M21" s="14">
        <v>420</v>
      </c>
      <c r="N21" s="14">
        <v>411</v>
      </c>
      <c r="O21" s="14">
        <v>451</v>
      </c>
      <c r="P21" s="14">
        <v>494</v>
      </c>
      <c r="Q21" s="14">
        <v>433</v>
      </c>
      <c r="R21" s="14">
        <v>468</v>
      </c>
      <c r="S21" s="14">
        <v>422</v>
      </c>
      <c r="T21" s="14">
        <v>398</v>
      </c>
      <c r="U21" s="14">
        <v>433</v>
      </c>
      <c r="V21" s="14">
        <v>465</v>
      </c>
      <c r="W21" s="19">
        <f>IF(COUNTA(E21:V21)=0," ",COUNTA(E21:V21))</f>
        <v>18</v>
      </c>
      <c r="X21" s="11">
        <f>IF(COUNTA(E21:V21)=0," ",SUM(E21:V21))</f>
        <v>7765</v>
      </c>
      <c r="Y21" s="18">
        <f>IF(COUNTA(E21:V21)=0," ",X21/W21)</f>
        <v>431.38888888888891</v>
      </c>
      <c r="AA21" s="12">
        <v>9</v>
      </c>
      <c r="AB21" s="18">
        <v>430.33</v>
      </c>
      <c r="AC21" s="12">
        <v>9</v>
      </c>
      <c r="AD21" s="18">
        <v>432.44</v>
      </c>
    </row>
    <row r="22" spans="1:30" x14ac:dyDescent="0.2">
      <c r="A22" s="12">
        <v>18</v>
      </c>
      <c r="B22" s="59">
        <v>406</v>
      </c>
      <c r="C22" s="16" t="s">
        <v>114</v>
      </c>
      <c r="D22" s="15" t="s">
        <v>115</v>
      </c>
      <c r="E22" s="13">
        <v>412</v>
      </c>
      <c r="F22" s="13">
        <v>425</v>
      </c>
      <c r="G22" s="13">
        <v>459</v>
      </c>
      <c r="H22" s="13">
        <v>420</v>
      </c>
      <c r="I22" s="14">
        <v>398</v>
      </c>
      <c r="J22" s="14">
        <v>436</v>
      </c>
      <c r="K22" s="14">
        <v>438</v>
      </c>
      <c r="L22" s="14">
        <v>420</v>
      </c>
      <c r="M22" s="14">
        <v>445</v>
      </c>
      <c r="N22" s="14">
        <v>429</v>
      </c>
      <c r="O22" s="14"/>
      <c r="P22" s="14">
        <v>477</v>
      </c>
      <c r="Q22" s="14">
        <v>435</v>
      </c>
      <c r="R22" s="14"/>
      <c r="S22" s="14">
        <v>392</v>
      </c>
      <c r="T22" s="14">
        <v>421</v>
      </c>
      <c r="U22" s="14">
        <v>419</v>
      </c>
      <c r="V22" s="14">
        <v>444</v>
      </c>
      <c r="W22" s="19">
        <f>IF(COUNTA(E22:V22)=0," ",COUNTA(E22:V22))</f>
        <v>16</v>
      </c>
      <c r="X22" s="11">
        <f>IF(COUNTA(E22:V22)=0," ",SUM(E22:V22))</f>
        <v>6870</v>
      </c>
      <c r="Y22" s="18">
        <f>IF(COUNTA(E22:V22)=0," ",X22/W22)</f>
        <v>429.375</v>
      </c>
      <c r="AA22" s="12">
        <v>8</v>
      </c>
      <c r="AB22" s="18">
        <v>428.13</v>
      </c>
      <c r="AC22" s="12">
        <v>8</v>
      </c>
      <c r="AD22" s="18">
        <v>430.63</v>
      </c>
    </row>
    <row r="23" spans="1:30" x14ac:dyDescent="0.2">
      <c r="A23" s="12">
        <v>19</v>
      </c>
      <c r="B23" s="59">
        <v>102</v>
      </c>
      <c r="C23" s="16" t="s">
        <v>118</v>
      </c>
      <c r="D23" s="15" t="s">
        <v>32</v>
      </c>
      <c r="E23" s="13"/>
      <c r="F23" s="13">
        <v>423</v>
      </c>
      <c r="G23" s="13">
        <v>382</v>
      </c>
      <c r="H23" s="13">
        <v>444</v>
      </c>
      <c r="I23" s="14">
        <v>421</v>
      </c>
      <c r="J23" s="14">
        <v>458</v>
      </c>
      <c r="K23" s="14">
        <v>434</v>
      </c>
      <c r="L23" s="14">
        <v>418</v>
      </c>
      <c r="M23" s="14">
        <v>455</v>
      </c>
      <c r="N23" s="14">
        <v>383</v>
      </c>
      <c r="O23" s="14">
        <v>445</v>
      </c>
      <c r="P23" s="14">
        <v>438</v>
      </c>
      <c r="Q23" s="14">
        <v>426</v>
      </c>
      <c r="R23" s="14">
        <v>428</v>
      </c>
      <c r="S23" s="14">
        <v>420</v>
      </c>
      <c r="T23" s="14">
        <v>437</v>
      </c>
      <c r="U23" s="14">
        <v>411</v>
      </c>
      <c r="V23" s="14"/>
      <c r="W23" s="19">
        <f>IF(COUNTA(E23:V23)=0," ",COUNTA(E23:V23))</f>
        <v>16</v>
      </c>
      <c r="X23" s="11">
        <f>IF(COUNTA(E23:V23)=0," ",SUM(E23:V23))</f>
        <v>6823</v>
      </c>
      <c r="Y23" s="18">
        <f>IF(COUNTA(E23:V23)=0," ",X23/W23)</f>
        <v>426.4375</v>
      </c>
      <c r="AA23" s="12">
        <v>7</v>
      </c>
      <c r="AB23" s="18">
        <v>430.29</v>
      </c>
      <c r="AC23" s="12">
        <v>9</v>
      </c>
      <c r="AD23" s="18">
        <v>423.44</v>
      </c>
    </row>
    <row r="24" spans="1:30" x14ac:dyDescent="0.2">
      <c r="A24" s="12">
        <v>20</v>
      </c>
      <c r="B24" s="60">
        <v>615</v>
      </c>
      <c r="C24" s="16" t="s">
        <v>120</v>
      </c>
      <c r="D24" s="15" t="s">
        <v>97</v>
      </c>
      <c r="E24" s="13">
        <v>430</v>
      </c>
      <c r="F24" s="13">
        <v>494</v>
      </c>
      <c r="G24" s="13"/>
      <c r="H24" s="13">
        <v>419</v>
      </c>
      <c r="I24" s="14">
        <v>451</v>
      </c>
      <c r="J24" s="14"/>
      <c r="K24" s="14">
        <v>484</v>
      </c>
      <c r="L24" s="14">
        <v>422</v>
      </c>
      <c r="M24" s="14">
        <v>333</v>
      </c>
      <c r="N24" s="14">
        <v>356</v>
      </c>
      <c r="O24" s="14">
        <v>444</v>
      </c>
      <c r="P24" s="14">
        <v>349</v>
      </c>
      <c r="Q24" s="14">
        <v>436</v>
      </c>
      <c r="R24" s="14">
        <v>423</v>
      </c>
      <c r="S24" s="14">
        <v>453</v>
      </c>
      <c r="T24" s="14">
        <v>443</v>
      </c>
      <c r="U24" s="14">
        <v>428</v>
      </c>
      <c r="V24" s="14">
        <v>450</v>
      </c>
      <c r="W24" s="19">
        <f>IF(COUNTA(E24:V24)=0," ",COUNTA(E24:V24))</f>
        <v>16</v>
      </c>
      <c r="X24" s="11">
        <f>IF(COUNTA(E24:V24)=0," ",SUM(E24:V24))</f>
        <v>6815</v>
      </c>
      <c r="Y24" s="18">
        <f>IF(COUNTA(E24:V24)=0," ",X24/W24)</f>
        <v>425.9375</v>
      </c>
      <c r="AA24" s="12">
        <v>8</v>
      </c>
      <c r="AB24" s="18">
        <v>446.25</v>
      </c>
      <c r="AC24" s="12">
        <v>8</v>
      </c>
      <c r="AD24" s="18">
        <v>405.63</v>
      </c>
    </row>
    <row r="25" spans="1:30" x14ac:dyDescent="0.2">
      <c r="A25" s="12">
        <v>21</v>
      </c>
      <c r="B25" s="59">
        <v>110</v>
      </c>
      <c r="C25" s="16" t="s">
        <v>121</v>
      </c>
      <c r="D25" s="15" t="s">
        <v>32</v>
      </c>
      <c r="E25" s="13"/>
      <c r="F25" s="13">
        <v>428</v>
      </c>
      <c r="G25" s="13">
        <v>453</v>
      </c>
      <c r="H25" s="13">
        <v>402</v>
      </c>
      <c r="I25" s="14"/>
      <c r="J25" s="14">
        <v>428</v>
      </c>
      <c r="K25" s="14">
        <v>427</v>
      </c>
      <c r="L25" s="14">
        <v>407</v>
      </c>
      <c r="M25" s="14">
        <v>451</v>
      </c>
      <c r="N25" s="14"/>
      <c r="O25" s="14">
        <v>430</v>
      </c>
      <c r="P25" s="14">
        <v>436</v>
      </c>
      <c r="Q25" s="14">
        <v>405</v>
      </c>
      <c r="R25" s="14">
        <v>415</v>
      </c>
      <c r="S25" s="14">
        <v>419</v>
      </c>
      <c r="T25" s="14">
        <v>431</v>
      </c>
      <c r="U25" s="14"/>
      <c r="V25" s="14">
        <v>405</v>
      </c>
      <c r="W25" s="19">
        <f>IF(COUNTA(E25:V25)=0," ",COUNTA(E25:V25))</f>
        <v>14</v>
      </c>
      <c r="X25" s="11">
        <f>IF(COUNTA(E25:V25)=0," ",SUM(E25:V25))</f>
        <v>5937</v>
      </c>
      <c r="Y25" s="18">
        <f>IF(COUNTA(E25:V25)=0," ",X25/W25)</f>
        <v>424.07142857142856</v>
      </c>
      <c r="AA25" s="12">
        <v>8</v>
      </c>
      <c r="AB25" s="18">
        <v>421.38</v>
      </c>
      <c r="AC25" s="12">
        <v>6</v>
      </c>
      <c r="AD25" s="18">
        <v>427.67</v>
      </c>
    </row>
    <row r="26" spans="1:30" x14ac:dyDescent="0.2">
      <c r="A26" s="12">
        <v>22</v>
      </c>
      <c r="B26" s="59">
        <v>403</v>
      </c>
      <c r="C26" s="16" t="s">
        <v>123</v>
      </c>
      <c r="D26" s="15" t="s">
        <v>115</v>
      </c>
      <c r="E26" s="13">
        <v>414</v>
      </c>
      <c r="F26" s="13">
        <v>438</v>
      </c>
      <c r="G26" s="13">
        <v>414</v>
      </c>
      <c r="H26" s="13">
        <v>407</v>
      </c>
      <c r="I26" s="14">
        <v>425</v>
      </c>
      <c r="J26" s="14">
        <v>389</v>
      </c>
      <c r="K26" s="14">
        <v>454</v>
      </c>
      <c r="L26" s="14">
        <v>437</v>
      </c>
      <c r="M26" s="14">
        <v>360</v>
      </c>
      <c r="N26" s="14">
        <v>460</v>
      </c>
      <c r="O26" s="14">
        <v>440</v>
      </c>
      <c r="P26" s="14">
        <v>424</v>
      </c>
      <c r="Q26" s="14">
        <v>442</v>
      </c>
      <c r="R26" s="14"/>
      <c r="S26" s="14">
        <v>458</v>
      </c>
      <c r="T26" s="14">
        <v>411</v>
      </c>
      <c r="U26" s="14"/>
      <c r="V26" s="14">
        <v>410</v>
      </c>
      <c r="W26" s="19">
        <f>IF(COUNTA(E26:V26)=0," ",COUNTA(E26:V26))</f>
        <v>16</v>
      </c>
      <c r="X26" s="11">
        <f>IF(COUNTA(E26:V26)=0," ",SUM(E26:V26))</f>
        <v>6783</v>
      </c>
      <c r="Y26" s="18">
        <f>IF(COUNTA(E26:V26)=0," ",X26/W26)</f>
        <v>423.9375</v>
      </c>
      <c r="AA26" s="12">
        <v>9</v>
      </c>
      <c r="AB26" s="18">
        <v>420.22</v>
      </c>
      <c r="AC26" s="12">
        <v>7</v>
      </c>
      <c r="AD26" s="18">
        <v>428.71</v>
      </c>
    </row>
    <row r="27" spans="1:30" x14ac:dyDescent="0.2">
      <c r="A27" s="12">
        <v>23</v>
      </c>
      <c r="B27" s="59">
        <v>506</v>
      </c>
      <c r="C27" s="16" t="s">
        <v>124</v>
      </c>
      <c r="D27" s="15" t="s">
        <v>89</v>
      </c>
      <c r="E27" s="13">
        <v>441</v>
      </c>
      <c r="F27" s="13">
        <v>417</v>
      </c>
      <c r="G27" s="13">
        <v>383</v>
      </c>
      <c r="H27" s="13">
        <v>392</v>
      </c>
      <c r="I27" s="14">
        <v>407</v>
      </c>
      <c r="J27" s="14">
        <v>452</v>
      </c>
      <c r="K27" s="14">
        <v>413</v>
      </c>
      <c r="L27" s="14">
        <v>421</v>
      </c>
      <c r="M27" s="14">
        <v>386</v>
      </c>
      <c r="N27" s="14">
        <v>446</v>
      </c>
      <c r="O27" s="14">
        <v>431</v>
      </c>
      <c r="P27" s="14">
        <v>449</v>
      </c>
      <c r="Q27" s="14">
        <v>441</v>
      </c>
      <c r="R27" s="14">
        <v>450</v>
      </c>
      <c r="S27" s="14">
        <v>393</v>
      </c>
      <c r="T27" s="14">
        <v>429</v>
      </c>
      <c r="U27" s="14">
        <v>426</v>
      </c>
      <c r="V27" s="14">
        <v>453</v>
      </c>
      <c r="W27" s="19">
        <f>IF(COUNTA(E27:V27)=0," ",COUNTA(E27:V27))</f>
        <v>18</v>
      </c>
      <c r="X27" s="11">
        <f>IF(COUNTA(E27:V27)=0," ",SUM(E27:V27))</f>
        <v>7630</v>
      </c>
      <c r="Y27" s="18">
        <f>IF(COUNTA(E27:V27)=0," ",X27/W27)</f>
        <v>423.88888888888891</v>
      </c>
      <c r="AA27" s="12">
        <v>10</v>
      </c>
      <c r="AB27" s="18">
        <v>433</v>
      </c>
      <c r="AC27" s="12">
        <v>8</v>
      </c>
      <c r="AD27" s="18">
        <v>412.5</v>
      </c>
    </row>
    <row r="28" spans="1:30" x14ac:dyDescent="0.2">
      <c r="A28" s="12">
        <v>24</v>
      </c>
      <c r="B28" s="59">
        <v>503</v>
      </c>
      <c r="C28" s="16" t="s">
        <v>125</v>
      </c>
      <c r="D28" s="15" t="s">
        <v>89</v>
      </c>
      <c r="E28" s="13">
        <v>447</v>
      </c>
      <c r="F28" s="13">
        <v>460</v>
      </c>
      <c r="G28" s="13">
        <v>419</v>
      </c>
      <c r="H28" s="13">
        <v>452</v>
      </c>
      <c r="I28" s="14">
        <v>440</v>
      </c>
      <c r="J28" s="14">
        <v>465</v>
      </c>
      <c r="K28" s="14">
        <v>353</v>
      </c>
      <c r="L28" s="14">
        <v>426</v>
      </c>
      <c r="M28" s="14">
        <v>363</v>
      </c>
      <c r="N28" s="14">
        <v>414</v>
      </c>
      <c r="O28" s="14"/>
      <c r="P28" s="14"/>
      <c r="Q28" s="14">
        <v>418</v>
      </c>
      <c r="R28" s="14">
        <v>422</v>
      </c>
      <c r="S28" s="14">
        <v>399</v>
      </c>
      <c r="T28" s="14">
        <v>417</v>
      </c>
      <c r="U28" s="14">
        <v>446</v>
      </c>
      <c r="V28" s="14">
        <v>434</v>
      </c>
      <c r="W28" s="19">
        <f>IF(COUNTA(E28:V28)=0," ",COUNTA(E28:V28))</f>
        <v>16</v>
      </c>
      <c r="X28" s="11">
        <f>IF(COUNTA(E28:V28)=0," ",SUM(E28:V28))</f>
        <v>6775</v>
      </c>
      <c r="Y28" s="18">
        <f>IF(COUNTA(E28:V28)=0," ",X28/W28)</f>
        <v>423.4375</v>
      </c>
      <c r="AA28" s="12">
        <v>8</v>
      </c>
      <c r="AB28" s="18">
        <v>440.38</v>
      </c>
      <c r="AC28" s="12">
        <v>8</v>
      </c>
      <c r="AD28" s="18">
        <v>406.5</v>
      </c>
    </row>
    <row r="29" spans="1:30" x14ac:dyDescent="0.2">
      <c r="A29" s="12">
        <v>25</v>
      </c>
      <c r="B29" s="60">
        <v>1812</v>
      </c>
      <c r="C29" s="16" t="s">
        <v>126</v>
      </c>
      <c r="D29" s="15" t="s">
        <v>97</v>
      </c>
      <c r="E29" s="13">
        <v>455</v>
      </c>
      <c r="F29" s="13">
        <v>441</v>
      </c>
      <c r="G29" s="13">
        <v>479</v>
      </c>
      <c r="H29" s="13"/>
      <c r="I29" s="14">
        <v>450</v>
      </c>
      <c r="J29" s="14">
        <v>420</v>
      </c>
      <c r="K29" s="14">
        <v>451</v>
      </c>
      <c r="L29" s="14">
        <v>412</v>
      </c>
      <c r="M29" s="14">
        <v>346</v>
      </c>
      <c r="N29" s="14">
        <v>362</v>
      </c>
      <c r="O29" s="14">
        <v>478</v>
      </c>
      <c r="P29" s="14">
        <v>349</v>
      </c>
      <c r="Q29" s="14">
        <v>477</v>
      </c>
      <c r="R29" s="14">
        <v>396</v>
      </c>
      <c r="S29" s="14"/>
      <c r="T29" s="14">
        <v>417</v>
      </c>
      <c r="U29" s="14">
        <v>422</v>
      </c>
      <c r="V29" s="14">
        <v>397</v>
      </c>
      <c r="W29" s="19">
        <f>IF(COUNTA(E29:V29)=0," ",COUNTA(E29:V29))</f>
        <v>16</v>
      </c>
      <c r="X29" s="11">
        <f>IF(COUNTA(E29:V29)=0," ",SUM(E29:V29))</f>
        <v>6752</v>
      </c>
      <c r="Y29" s="18">
        <f>IF(COUNTA(E29:V29)=0," ",X29/W29)</f>
        <v>422</v>
      </c>
      <c r="AA29" s="12">
        <v>8</v>
      </c>
      <c r="AB29" s="18">
        <v>449.88</v>
      </c>
      <c r="AC29" s="12">
        <v>8</v>
      </c>
      <c r="AD29" s="18">
        <v>394.13</v>
      </c>
    </row>
    <row r="30" spans="1:30" x14ac:dyDescent="0.2">
      <c r="A30" s="12">
        <v>26</v>
      </c>
      <c r="B30" s="60">
        <v>1008</v>
      </c>
      <c r="C30" s="16" t="s">
        <v>127</v>
      </c>
      <c r="D30" s="15" t="s">
        <v>108</v>
      </c>
      <c r="E30" s="13">
        <v>451</v>
      </c>
      <c r="F30" s="13">
        <v>403</v>
      </c>
      <c r="G30" s="13">
        <v>440</v>
      </c>
      <c r="H30" s="13">
        <v>380</v>
      </c>
      <c r="I30" s="14">
        <v>403</v>
      </c>
      <c r="J30" s="14">
        <v>433</v>
      </c>
      <c r="K30" s="14">
        <v>443</v>
      </c>
      <c r="L30" s="14">
        <v>459</v>
      </c>
      <c r="M30" s="14">
        <v>401</v>
      </c>
      <c r="N30" s="14">
        <v>400</v>
      </c>
      <c r="O30" s="14">
        <v>402</v>
      </c>
      <c r="P30" s="14">
        <v>462</v>
      </c>
      <c r="Q30" s="14">
        <v>385</v>
      </c>
      <c r="R30" s="14">
        <v>429</v>
      </c>
      <c r="S30" s="14">
        <v>400</v>
      </c>
      <c r="T30" s="14">
        <v>410</v>
      </c>
      <c r="U30" s="14">
        <v>455</v>
      </c>
      <c r="V30" s="14">
        <v>435</v>
      </c>
      <c r="W30" s="19">
        <f>IF(COUNTA(E30:V30)=0," ",COUNTA(E30:V30))</f>
        <v>18</v>
      </c>
      <c r="X30" s="11">
        <f>IF(COUNTA(E30:V30)=0," ",SUM(E30:V30))</f>
        <v>7591</v>
      </c>
      <c r="Y30" s="18">
        <f>IF(COUNTA(E30:V30)=0," ",X30/W30)</f>
        <v>421.72222222222223</v>
      </c>
      <c r="AA30" s="12">
        <v>8</v>
      </c>
      <c r="AB30" s="18">
        <v>419.88</v>
      </c>
      <c r="AC30" s="12">
        <v>10</v>
      </c>
      <c r="AD30" s="18">
        <v>423.2</v>
      </c>
    </row>
    <row r="31" spans="1:30" x14ac:dyDescent="0.2">
      <c r="A31" s="12">
        <v>27</v>
      </c>
      <c r="B31" s="60">
        <v>1911</v>
      </c>
      <c r="C31" s="16" t="s">
        <v>128</v>
      </c>
      <c r="D31" s="15" t="s">
        <v>86</v>
      </c>
      <c r="E31" s="13">
        <v>397</v>
      </c>
      <c r="F31" s="13">
        <v>420</v>
      </c>
      <c r="G31" s="13"/>
      <c r="H31" s="13">
        <v>424</v>
      </c>
      <c r="I31" s="14">
        <v>448</v>
      </c>
      <c r="J31" s="14">
        <v>447</v>
      </c>
      <c r="K31" s="14">
        <v>433</v>
      </c>
      <c r="L31" s="14">
        <v>424</v>
      </c>
      <c r="M31" s="14">
        <v>408</v>
      </c>
      <c r="N31" s="14"/>
      <c r="O31" s="14">
        <v>406</v>
      </c>
      <c r="P31" s="14">
        <v>457</v>
      </c>
      <c r="Q31" s="14">
        <v>439</v>
      </c>
      <c r="R31" s="14">
        <v>389</v>
      </c>
      <c r="S31" s="14">
        <v>384</v>
      </c>
      <c r="T31" s="14">
        <v>424</v>
      </c>
      <c r="U31" s="14">
        <v>407</v>
      </c>
      <c r="V31" s="14">
        <v>434</v>
      </c>
      <c r="W31" s="19">
        <f>IF(COUNTA(E31:V31)=0," ",COUNTA(E31:V31))</f>
        <v>16</v>
      </c>
      <c r="X31" s="11">
        <f>IF(COUNTA(E31:V31)=0," ",SUM(E31:V31))</f>
        <v>6741</v>
      </c>
      <c r="Y31" s="18">
        <f>IF(COUNTA(E31:V31)=0," ",X31/W31)</f>
        <v>421.3125</v>
      </c>
      <c r="AA31" s="12">
        <v>5</v>
      </c>
      <c r="AB31" s="18">
        <v>427.2</v>
      </c>
      <c r="AC31" s="12">
        <v>11</v>
      </c>
      <c r="AD31" s="18">
        <v>418.64</v>
      </c>
    </row>
    <row r="32" spans="1:30" x14ac:dyDescent="0.2">
      <c r="A32" s="12">
        <v>28</v>
      </c>
      <c r="B32" s="59">
        <v>618</v>
      </c>
      <c r="C32" s="16" t="s">
        <v>129</v>
      </c>
      <c r="D32" s="15" t="s">
        <v>97</v>
      </c>
      <c r="E32" s="13">
        <v>412</v>
      </c>
      <c r="F32" s="13">
        <v>425</v>
      </c>
      <c r="G32" s="13">
        <v>397</v>
      </c>
      <c r="H32" s="13">
        <v>399</v>
      </c>
      <c r="I32" s="14">
        <v>388</v>
      </c>
      <c r="J32" s="14">
        <v>482</v>
      </c>
      <c r="K32" s="14">
        <v>402</v>
      </c>
      <c r="L32" s="14">
        <v>420</v>
      </c>
      <c r="M32" s="14">
        <v>436</v>
      </c>
      <c r="N32" s="14">
        <v>374</v>
      </c>
      <c r="O32" s="14">
        <v>486</v>
      </c>
      <c r="P32" s="14">
        <v>405</v>
      </c>
      <c r="Q32" s="14">
        <v>427</v>
      </c>
      <c r="R32" s="14">
        <v>428</v>
      </c>
      <c r="S32" s="14">
        <v>408</v>
      </c>
      <c r="T32" s="14">
        <v>421</v>
      </c>
      <c r="U32" s="14"/>
      <c r="V32" s="14">
        <v>451</v>
      </c>
      <c r="W32" s="19">
        <f>IF(COUNTA(E32:V32)=0," ",COUNTA(E32:V32))</f>
        <v>17</v>
      </c>
      <c r="X32" s="11">
        <f>IF(COUNTA(E32:V32)=0," ",SUM(E32:V32))</f>
        <v>7161</v>
      </c>
      <c r="Y32" s="18">
        <f>IF(COUNTA(E32:V32)=0," ",X32/W32)</f>
        <v>421.23529411764707</v>
      </c>
      <c r="AA32" s="12">
        <v>6</v>
      </c>
      <c r="AB32" s="18">
        <v>408.5</v>
      </c>
      <c r="AC32" s="12">
        <v>11</v>
      </c>
      <c r="AD32" s="18">
        <v>428.18</v>
      </c>
    </row>
    <row r="33" spans="1:30" x14ac:dyDescent="0.2">
      <c r="A33" s="12">
        <v>29</v>
      </c>
      <c r="B33" s="59">
        <v>1410</v>
      </c>
      <c r="C33" s="16" t="s">
        <v>131</v>
      </c>
      <c r="D33" s="15" t="s">
        <v>117</v>
      </c>
      <c r="E33" s="13">
        <v>395</v>
      </c>
      <c r="F33" s="13">
        <v>459</v>
      </c>
      <c r="G33" s="13">
        <v>446</v>
      </c>
      <c r="H33" s="13">
        <v>388</v>
      </c>
      <c r="I33" s="14"/>
      <c r="J33" s="14"/>
      <c r="K33" s="14"/>
      <c r="L33" s="14">
        <v>398</v>
      </c>
      <c r="M33" s="14">
        <v>404</v>
      </c>
      <c r="N33" s="14">
        <v>423</v>
      </c>
      <c r="O33" s="14">
        <v>448</v>
      </c>
      <c r="P33" s="14">
        <v>431</v>
      </c>
      <c r="Q33" s="14">
        <v>434</v>
      </c>
      <c r="R33" s="14">
        <v>403</v>
      </c>
      <c r="S33" s="14">
        <v>425</v>
      </c>
      <c r="T33" s="14">
        <v>424</v>
      </c>
      <c r="U33" s="14">
        <v>410</v>
      </c>
      <c r="V33" s="14">
        <v>423</v>
      </c>
      <c r="W33" s="19">
        <f>IF(COUNTA(E33:V33)=0," ",COUNTA(E33:V33))</f>
        <v>15</v>
      </c>
      <c r="X33" s="11">
        <f>IF(COUNTA(E33:V33)=0," ",SUM(E33:V33))</f>
        <v>6311</v>
      </c>
      <c r="Y33" s="18">
        <f>IF(COUNTA(E33:V33)=0," ",X33/W33)</f>
        <v>420.73333333333335</v>
      </c>
      <c r="AA33" s="12">
        <v>7</v>
      </c>
      <c r="AB33" s="18">
        <v>426.57</v>
      </c>
      <c r="AC33" s="12">
        <v>8</v>
      </c>
      <c r="AD33" s="18">
        <v>415.63</v>
      </c>
    </row>
    <row r="34" spans="1:30" x14ac:dyDescent="0.2">
      <c r="A34" s="12">
        <v>30</v>
      </c>
      <c r="B34" s="59">
        <v>1708</v>
      </c>
      <c r="C34" s="16" t="s">
        <v>132</v>
      </c>
      <c r="D34" s="15" t="s">
        <v>133</v>
      </c>
      <c r="E34" s="13">
        <v>432</v>
      </c>
      <c r="F34" s="13">
        <v>377</v>
      </c>
      <c r="G34" s="13">
        <v>438</v>
      </c>
      <c r="H34" s="13">
        <v>432</v>
      </c>
      <c r="I34" s="14">
        <v>405</v>
      </c>
      <c r="J34" s="14">
        <v>434</v>
      </c>
      <c r="K34" s="14">
        <v>422</v>
      </c>
      <c r="L34" s="14">
        <v>417</v>
      </c>
      <c r="M34" s="14">
        <v>429</v>
      </c>
      <c r="N34" s="14">
        <v>434</v>
      </c>
      <c r="O34" s="14">
        <v>426</v>
      </c>
      <c r="P34" s="14">
        <v>444</v>
      </c>
      <c r="Q34" s="14">
        <v>470</v>
      </c>
      <c r="R34" s="14">
        <v>360</v>
      </c>
      <c r="S34" s="14"/>
      <c r="T34" s="14">
        <v>424</v>
      </c>
      <c r="U34" s="14">
        <v>383</v>
      </c>
      <c r="V34" s="14"/>
      <c r="W34" s="19">
        <f>IF(COUNTA(E34:V34)=0," ",COUNTA(E34:V34))</f>
        <v>16</v>
      </c>
      <c r="X34" s="11">
        <f>IF(COUNTA(E34:V34)=0," ",SUM(E34:V34))</f>
        <v>6727</v>
      </c>
      <c r="Y34" s="18">
        <f>IF(COUNTA(E34:V34)=0," ",X34/W34)</f>
        <v>420.4375</v>
      </c>
      <c r="AA34" s="12">
        <v>8</v>
      </c>
      <c r="AB34" s="18">
        <v>420.38</v>
      </c>
      <c r="AC34" s="12">
        <v>8</v>
      </c>
      <c r="AD34" s="18">
        <v>420.5</v>
      </c>
    </row>
    <row r="35" spans="1:30" x14ac:dyDescent="0.2">
      <c r="A35" s="12">
        <v>31</v>
      </c>
      <c r="B35" s="60">
        <v>902</v>
      </c>
      <c r="C35" s="16" t="s">
        <v>134</v>
      </c>
      <c r="D35" s="15" t="s">
        <v>36</v>
      </c>
      <c r="E35" s="13">
        <v>460</v>
      </c>
      <c r="F35" s="13">
        <v>414</v>
      </c>
      <c r="G35" s="13">
        <v>411</v>
      </c>
      <c r="H35" s="13">
        <v>447</v>
      </c>
      <c r="I35" s="14">
        <v>420</v>
      </c>
      <c r="J35" s="14">
        <v>444</v>
      </c>
      <c r="K35" s="14">
        <v>423</v>
      </c>
      <c r="L35" s="14">
        <v>426</v>
      </c>
      <c r="M35" s="14">
        <v>390</v>
      </c>
      <c r="N35" s="14">
        <v>390</v>
      </c>
      <c r="O35" s="14">
        <v>419</v>
      </c>
      <c r="P35" s="14">
        <v>414</v>
      </c>
      <c r="Q35" s="14">
        <v>451</v>
      </c>
      <c r="R35" s="14">
        <v>401</v>
      </c>
      <c r="S35" s="14">
        <v>431</v>
      </c>
      <c r="T35" s="14">
        <v>381</v>
      </c>
      <c r="U35" s="14">
        <v>440</v>
      </c>
      <c r="V35" s="14">
        <v>399</v>
      </c>
      <c r="W35" s="19">
        <f>IF(COUNTA(E35:V35)=0," ",COUNTA(E35:V35))</f>
        <v>18</v>
      </c>
      <c r="X35" s="11">
        <f>IF(COUNTA(E35:V35)=0," ",SUM(E35:V35))</f>
        <v>7561</v>
      </c>
      <c r="Y35" s="18">
        <f>IF(COUNTA(E35:V35)=0," ",X35/W35)</f>
        <v>420.05555555555554</v>
      </c>
      <c r="AA35" s="12">
        <v>9</v>
      </c>
      <c r="AB35" s="18">
        <v>419.44</v>
      </c>
      <c r="AC35" s="12">
        <v>9</v>
      </c>
      <c r="AD35" s="18">
        <v>420.67</v>
      </c>
    </row>
    <row r="36" spans="1:30" x14ac:dyDescent="0.2">
      <c r="A36" s="12">
        <v>32</v>
      </c>
      <c r="B36" s="59">
        <v>804</v>
      </c>
      <c r="C36" s="16" t="s">
        <v>135</v>
      </c>
      <c r="D36" s="15" t="s">
        <v>112</v>
      </c>
      <c r="E36" s="13">
        <v>418</v>
      </c>
      <c r="F36" s="13">
        <v>383</v>
      </c>
      <c r="G36" s="13">
        <v>449</v>
      </c>
      <c r="H36" s="13">
        <v>407</v>
      </c>
      <c r="I36" s="14">
        <v>458</v>
      </c>
      <c r="J36" s="14"/>
      <c r="K36" s="14">
        <v>437</v>
      </c>
      <c r="L36" s="14">
        <v>411</v>
      </c>
      <c r="M36" s="14">
        <v>401</v>
      </c>
      <c r="N36" s="14">
        <v>377</v>
      </c>
      <c r="O36" s="14">
        <v>457</v>
      </c>
      <c r="P36" s="14">
        <v>440</v>
      </c>
      <c r="Q36" s="14">
        <v>431</v>
      </c>
      <c r="R36" s="14">
        <v>429</v>
      </c>
      <c r="S36" s="14">
        <v>406</v>
      </c>
      <c r="T36" s="14">
        <v>380</v>
      </c>
      <c r="U36" s="14">
        <v>456</v>
      </c>
      <c r="V36" s="14">
        <v>400</v>
      </c>
      <c r="W36" s="19">
        <f>IF(COUNTA(E36:V36)=0," ",COUNTA(E36:V36))</f>
        <v>17</v>
      </c>
      <c r="X36" s="11">
        <f>IF(COUNTA(E36:V36)=0," ",SUM(E36:V36))</f>
        <v>7140</v>
      </c>
      <c r="Y36" s="18">
        <f>IF(COUNTA(E36:V36)=0," ",X36/W36)</f>
        <v>420</v>
      </c>
      <c r="AA36" s="12">
        <v>9</v>
      </c>
      <c r="AB36" s="18">
        <v>434.78</v>
      </c>
      <c r="AC36" s="12">
        <v>8</v>
      </c>
      <c r="AD36" s="18">
        <v>403.38</v>
      </c>
    </row>
    <row r="37" spans="1:30" x14ac:dyDescent="0.2">
      <c r="A37" s="12">
        <v>33</v>
      </c>
      <c r="B37" s="60">
        <v>1907</v>
      </c>
      <c r="C37" s="16" t="s">
        <v>137</v>
      </c>
      <c r="D37" s="15" t="s">
        <v>86</v>
      </c>
      <c r="E37" s="13">
        <v>393</v>
      </c>
      <c r="F37" s="13">
        <v>431</v>
      </c>
      <c r="G37" s="13">
        <v>398</v>
      </c>
      <c r="H37" s="13">
        <v>408</v>
      </c>
      <c r="I37" s="14">
        <v>444</v>
      </c>
      <c r="J37" s="14">
        <v>421</v>
      </c>
      <c r="K37" s="14">
        <v>428</v>
      </c>
      <c r="L37" s="14"/>
      <c r="M37" s="14">
        <v>410</v>
      </c>
      <c r="N37" s="14">
        <v>364</v>
      </c>
      <c r="O37" s="14">
        <v>417</v>
      </c>
      <c r="P37" s="14">
        <v>420</v>
      </c>
      <c r="Q37" s="14"/>
      <c r="R37" s="14">
        <v>386</v>
      </c>
      <c r="S37" s="14">
        <v>465</v>
      </c>
      <c r="T37" s="14">
        <v>459</v>
      </c>
      <c r="U37" s="14">
        <v>467</v>
      </c>
      <c r="V37" s="14">
        <v>404</v>
      </c>
      <c r="W37" s="19">
        <f>IF(COUNTA(E37:V37)=0," ",COUNTA(E37:V37))</f>
        <v>16</v>
      </c>
      <c r="X37" s="11">
        <f>IF(COUNTA(E37:V37)=0," ",SUM(E37:V37))</f>
        <v>6715</v>
      </c>
      <c r="Y37" s="18">
        <f>IF(COUNTA(E37:V37)=0," ",X37/W37)</f>
        <v>419.6875</v>
      </c>
      <c r="AA37" s="12">
        <v>7</v>
      </c>
      <c r="AB37" s="18">
        <v>432</v>
      </c>
      <c r="AC37" s="12">
        <v>9</v>
      </c>
      <c r="AD37" s="18">
        <v>410.11</v>
      </c>
    </row>
    <row r="38" spans="1:30" x14ac:dyDescent="0.2">
      <c r="A38" s="12">
        <v>34</v>
      </c>
      <c r="B38" s="59">
        <v>1302</v>
      </c>
      <c r="C38" s="16" t="s">
        <v>138</v>
      </c>
      <c r="D38" s="15" t="s">
        <v>133</v>
      </c>
      <c r="E38" s="13">
        <v>416</v>
      </c>
      <c r="F38" s="13">
        <v>420</v>
      </c>
      <c r="G38" s="13">
        <v>417</v>
      </c>
      <c r="H38" s="13">
        <v>455</v>
      </c>
      <c r="I38" s="14">
        <v>412</v>
      </c>
      <c r="J38" s="14">
        <v>433</v>
      </c>
      <c r="K38" s="14">
        <v>402</v>
      </c>
      <c r="L38" s="14"/>
      <c r="M38" s="14">
        <v>401</v>
      </c>
      <c r="N38" s="14">
        <v>410</v>
      </c>
      <c r="O38" s="14">
        <v>421</v>
      </c>
      <c r="P38" s="14"/>
      <c r="Q38" s="14">
        <v>379</v>
      </c>
      <c r="R38" s="14">
        <v>418</v>
      </c>
      <c r="S38" s="14">
        <v>432</v>
      </c>
      <c r="T38" s="14">
        <v>449</v>
      </c>
      <c r="U38" s="14">
        <v>425</v>
      </c>
      <c r="V38" s="14">
        <v>422</v>
      </c>
      <c r="W38" s="19">
        <f>IF(COUNTA(E38:V38)=0," ",COUNTA(E38:V38))</f>
        <v>16</v>
      </c>
      <c r="X38" s="11">
        <f>IF(COUNTA(E38:V38)=0," ",SUM(E38:V38))</f>
        <v>6712</v>
      </c>
      <c r="Y38" s="18">
        <f>IF(COUNTA(E38:V38)=0," ",X38/W38)</f>
        <v>419.5</v>
      </c>
      <c r="AA38" s="12">
        <v>8</v>
      </c>
      <c r="AB38" s="18">
        <v>428.38</v>
      </c>
      <c r="AC38" s="12">
        <v>8</v>
      </c>
      <c r="AD38" s="18">
        <v>410.63</v>
      </c>
    </row>
    <row r="39" spans="1:30" x14ac:dyDescent="0.2">
      <c r="A39" s="12">
        <v>35</v>
      </c>
      <c r="B39" s="60">
        <v>1822</v>
      </c>
      <c r="C39" s="16" t="s">
        <v>139</v>
      </c>
      <c r="D39" s="15" t="s">
        <v>97</v>
      </c>
      <c r="E39" s="13">
        <v>412</v>
      </c>
      <c r="F39" s="13">
        <v>448</v>
      </c>
      <c r="G39" s="13">
        <v>354</v>
      </c>
      <c r="H39" s="13">
        <v>438</v>
      </c>
      <c r="I39" s="14">
        <v>377</v>
      </c>
      <c r="J39" s="14">
        <v>471</v>
      </c>
      <c r="K39" s="14">
        <v>445</v>
      </c>
      <c r="L39" s="14">
        <v>407</v>
      </c>
      <c r="M39" s="14">
        <v>450</v>
      </c>
      <c r="N39" s="14">
        <v>436</v>
      </c>
      <c r="O39" s="14">
        <v>366</v>
      </c>
      <c r="P39" s="14">
        <v>412</v>
      </c>
      <c r="Q39" s="14">
        <v>421</v>
      </c>
      <c r="R39" s="14">
        <v>420</v>
      </c>
      <c r="S39" s="14">
        <v>384</v>
      </c>
      <c r="T39" s="14">
        <v>402</v>
      </c>
      <c r="U39" s="14">
        <v>439</v>
      </c>
      <c r="V39" s="14">
        <v>461</v>
      </c>
      <c r="W39" s="19">
        <f>IF(COUNTA(E39:V39)=0," ",COUNTA(E39:V39))</f>
        <v>18</v>
      </c>
      <c r="X39" s="11">
        <f>IF(COUNTA(E39:V39)=0," ",SUM(E39:V39))</f>
        <v>7543</v>
      </c>
      <c r="Y39" s="18">
        <f>IF(COUNTA(E39:V39)=0," ",X39/W39)</f>
        <v>419.05555555555554</v>
      </c>
      <c r="AA39" s="12">
        <v>13</v>
      </c>
      <c r="AB39" s="18">
        <v>431.85</v>
      </c>
      <c r="AC39" s="12">
        <v>5</v>
      </c>
      <c r="AD39" s="18">
        <v>385.8</v>
      </c>
    </row>
    <row r="40" spans="1:30" x14ac:dyDescent="0.2">
      <c r="A40" s="12">
        <v>36</v>
      </c>
      <c r="B40" s="59">
        <v>1013</v>
      </c>
      <c r="C40" s="16" t="s">
        <v>140</v>
      </c>
      <c r="D40" s="15" t="s">
        <v>108</v>
      </c>
      <c r="E40" s="13"/>
      <c r="F40" s="13">
        <v>404</v>
      </c>
      <c r="G40" s="13">
        <v>407</v>
      </c>
      <c r="H40" s="13">
        <v>406</v>
      </c>
      <c r="I40" s="14">
        <v>420</v>
      </c>
      <c r="J40" s="14">
        <v>461</v>
      </c>
      <c r="K40" s="14"/>
      <c r="L40" s="14"/>
      <c r="M40" s="14">
        <v>417</v>
      </c>
      <c r="N40" s="14">
        <v>436</v>
      </c>
      <c r="O40" s="14">
        <v>351</v>
      </c>
      <c r="P40" s="14">
        <v>437</v>
      </c>
      <c r="Q40" s="14">
        <v>400</v>
      </c>
      <c r="R40" s="14">
        <v>421</v>
      </c>
      <c r="S40" s="14">
        <v>418</v>
      </c>
      <c r="T40" s="14">
        <v>409</v>
      </c>
      <c r="U40" s="14">
        <v>437</v>
      </c>
      <c r="V40" s="14">
        <v>453</v>
      </c>
      <c r="W40" s="19">
        <f>IF(COUNTA(E40:V40)=0," ",COUNTA(E40:V40))</f>
        <v>15</v>
      </c>
      <c r="X40" s="11">
        <f>IF(COUNTA(E40:V40)=0," ",SUM(E40:V40))</f>
        <v>6277</v>
      </c>
      <c r="Y40" s="18">
        <f>IF(COUNTA(E40:V40)=0," ",X40/W40)</f>
        <v>418.46666666666664</v>
      </c>
      <c r="AA40" s="12">
        <v>3</v>
      </c>
      <c r="AB40" s="18">
        <v>391</v>
      </c>
      <c r="AC40" s="12">
        <v>12</v>
      </c>
      <c r="AD40" s="18">
        <v>425.33</v>
      </c>
    </row>
    <row r="41" spans="1:30" x14ac:dyDescent="0.2">
      <c r="A41" s="12">
        <v>37</v>
      </c>
      <c r="B41" s="59">
        <v>613</v>
      </c>
      <c r="C41" s="16" t="s">
        <v>141</v>
      </c>
      <c r="D41" s="15" t="s">
        <v>97</v>
      </c>
      <c r="E41" s="13">
        <v>425</v>
      </c>
      <c r="F41" s="13">
        <v>429</v>
      </c>
      <c r="G41" s="13">
        <v>423</v>
      </c>
      <c r="H41" s="13">
        <v>473</v>
      </c>
      <c r="I41" s="14"/>
      <c r="J41" s="14">
        <v>400</v>
      </c>
      <c r="K41" s="14">
        <v>434</v>
      </c>
      <c r="L41" s="14">
        <v>432</v>
      </c>
      <c r="M41" s="14">
        <v>390</v>
      </c>
      <c r="N41" s="14">
        <v>408</v>
      </c>
      <c r="O41" s="14">
        <v>428</v>
      </c>
      <c r="P41" s="14">
        <v>408</v>
      </c>
      <c r="Q41" s="14">
        <v>422</v>
      </c>
      <c r="R41" s="14">
        <v>398</v>
      </c>
      <c r="S41" s="14">
        <v>386</v>
      </c>
      <c r="T41" s="14">
        <v>421</v>
      </c>
      <c r="U41" s="14">
        <v>412</v>
      </c>
      <c r="V41" s="14">
        <v>423</v>
      </c>
      <c r="W41" s="19">
        <f>IF(COUNTA(E41:V41)=0," ",COUNTA(E41:V41))</f>
        <v>17</v>
      </c>
      <c r="X41" s="11">
        <f>IF(COUNTA(E41:V41)=0," ",SUM(E41:V41))</f>
        <v>7112</v>
      </c>
      <c r="Y41" s="18">
        <f>IF(COUNTA(E41:V41)=0," ",X41/W41)</f>
        <v>418.35294117647061</v>
      </c>
      <c r="AA41" s="12">
        <v>7</v>
      </c>
      <c r="AB41" s="18">
        <v>420.71</v>
      </c>
      <c r="AC41" s="12">
        <v>10</v>
      </c>
      <c r="AD41" s="18">
        <v>416.7</v>
      </c>
    </row>
    <row r="42" spans="1:30" x14ac:dyDescent="0.2">
      <c r="A42" s="12">
        <v>38</v>
      </c>
      <c r="B42" s="59">
        <v>612</v>
      </c>
      <c r="C42" s="16" t="s">
        <v>142</v>
      </c>
      <c r="D42" s="15" t="s">
        <v>97</v>
      </c>
      <c r="E42" s="13">
        <v>439</v>
      </c>
      <c r="F42" s="13"/>
      <c r="G42" s="13">
        <v>363</v>
      </c>
      <c r="H42" s="13">
        <v>444</v>
      </c>
      <c r="I42" s="14">
        <v>410</v>
      </c>
      <c r="J42" s="14">
        <v>374</v>
      </c>
      <c r="K42" s="14">
        <v>408</v>
      </c>
      <c r="L42" s="14">
        <v>429</v>
      </c>
      <c r="M42" s="14">
        <v>431</v>
      </c>
      <c r="N42" s="14">
        <v>397</v>
      </c>
      <c r="O42" s="14">
        <v>422</v>
      </c>
      <c r="P42" s="14">
        <v>424</v>
      </c>
      <c r="Q42" s="14">
        <v>402</v>
      </c>
      <c r="R42" s="14">
        <v>452</v>
      </c>
      <c r="S42" s="14">
        <v>403</v>
      </c>
      <c r="T42" s="14">
        <v>421</v>
      </c>
      <c r="U42" s="14">
        <v>424</v>
      </c>
      <c r="V42" s="14">
        <v>454</v>
      </c>
      <c r="W42" s="19">
        <f>IF(COUNTA(E42:V42)=0," ",COUNTA(E42:V42))</f>
        <v>17</v>
      </c>
      <c r="X42" s="11">
        <f>IF(COUNTA(E42:V42)=0," ",SUM(E42:V42))</f>
        <v>7097</v>
      </c>
      <c r="Y42" s="18">
        <f>IF(COUNTA(E42:V42)=0," ",X42/W42)</f>
        <v>417.47058823529414</v>
      </c>
      <c r="AA42" s="12">
        <v>7</v>
      </c>
      <c r="AB42" s="18">
        <v>421.43</v>
      </c>
      <c r="AC42" s="12">
        <v>10</v>
      </c>
      <c r="AD42" s="18">
        <v>414.7</v>
      </c>
    </row>
    <row r="43" spans="1:30" ht="11.25" customHeight="1" x14ac:dyDescent="0.2">
      <c r="A43" s="12">
        <v>39</v>
      </c>
      <c r="B43" s="59">
        <v>505</v>
      </c>
      <c r="C43" s="16" t="s">
        <v>143</v>
      </c>
      <c r="D43" s="15" t="s">
        <v>89</v>
      </c>
      <c r="E43" s="13">
        <v>417</v>
      </c>
      <c r="F43" s="13">
        <v>444</v>
      </c>
      <c r="G43" s="13">
        <v>378</v>
      </c>
      <c r="H43" s="13">
        <v>453</v>
      </c>
      <c r="I43" s="14">
        <v>399</v>
      </c>
      <c r="J43" s="14">
        <v>414</v>
      </c>
      <c r="K43" s="14">
        <v>375</v>
      </c>
      <c r="L43" s="14">
        <v>432</v>
      </c>
      <c r="M43" s="14">
        <v>404</v>
      </c>
      <c r="N43" s="14">
        <v>426</v>
      </c>
      <c r="O43" s="14">
        <v>379</v>
      </c>
      <c r="P43" s="14">
        <v>463</v>
      </c>
      <c r="Q43" s="14">
        <v>425</v>
      </c>
      <c r="R43" s="14">
        <v>398</v>
      </c>
      <c r="S43" s="14">
        <v>417</v>
      </c>
      <c r="T43" s="14">
        <v>416</v>
      </c>
      <c r="U43" s="14">
        <v>437</v>
      </c>
      <c r="V43" s="14">
        <v>422</v>
      </c>
      <c r="W43" s="19">
        <f>IF(COUNTA(E43:V43)=0," ",COUNTA(E43:V43))</f>
        <v>18</v>
      </c>
      <c r="X43" s="11">
        <f>IF(COUNTA(E43:V43)=0," ",SUM(E43:V43))</f>
        <v>7499</v>
      </c>
      <c r="Y43" s="18">
        <f>IF(COUNTA(E43:V43)=0," ",X43/W43)</f>
        <v>416.61111111111109</v>
      </c>
      <c r="AA43" s="12">
        <v>11</v>
      </c>
      <c r="AB43" s="18">
        <v>428.45</v>
      </c>
      <c r="AC43" s="12">
        <v>7</v>
      </c>
      <c r="AD43" s="18">
        <v>398</v>
      </c>
    </row>
    <row r="44" spans="1:30" x14ac:dyDescent="0.2">
      <c r="A44" s="12">
        <v>40</v>
      </c>
      <c r="B44" s="59">
        <v>1904</v>
      </c>
      <c r="C44" s="16" t="s">
        <v>144</v>
      </c>
      <c r="D44" s="15" t="s">
        <v>86</v>
      </c>
      <c r="E44" s="13">
        <v>398</v>
      </c>
      <c r="F44" s="13">
        <v>376</v>
      </c>
      <c r="G44" s="13">
        <v>458</v>
      </c>
      <c r="H44" s="13">
        <v>426</v>
      </c>
      <c r="I44" s="14">
        <v>428</v>
      </c>
      <c r="J44" s="14">
        <v>428</v>
      </c>
      <c r="K44" s="14">
        <v>397</v>
      </c>
      <c r="L44" s="14">
        <v>386</v>
      </c>
      <c r="M44" s="14">
        <v>435</v>
      </c>
      <c r="N44" s="14">
        <v>387</v>
      </c>
      <c r="O44" s="14">
        <v>417</v>
      </c>
      <c r="P44" s="14">
        <v>381</v>
      </c>
      <c r="Q44" s="14">
        <v>411</v>
      </c>
      <c r="R44" s="14">
        <v>373</v>
      </c>
      <c r="S44" s="14">
        <v>425</v>
      </c>
      <c r="T44" s="14">
        <v>475</v>
      </c>
      <c r="U44" s="14">
        <v>452</v>
      </c>
      <c r="V44" s="14">
        <v>446</v>
      </c>
      <c r="W44" s="19">
        <f>IF(COUNTA(E44:V44)=0," ",COUNTA(E44:V44))</f>
        <v>18</v>
      </c>
      <c r="X44" s="11">
        <f>IF(COUNTA(E44:V44)=0," ",SUM(E44:V44))</f>
        <v>7499</v>
      </c>
      <c r="Y44" s="18">
        <f>IF(COUNTA(E44:V44)=0," ",X44/W44)</f>
        <v>416.61111111111109</v>
      </c>
      <c r="AA44" s="12">
        <v>10</v>
      </c>
      <c r="AB44" s="18">
        <v>426.7</v>
      </c>
      <c r="AC44" s="12">
        <v>8</v>
      </c>
      <c r="AD44" s="18">
        <v>404</v>
      </c>
    </row>
    <row r="45" spans="1:30" x14ac:dyDescent="0.2">
      <c r="A45" s="12">
        <v>41</v>
      </c>
      <c r="B45" s="59">
        <v>614</v>
      </c>
      <c r="C45" s="16" t="s">
        <v>145</v>
      </c>
      <c r="D45" s="15" t="s">
        <v>97</v>
      </c>
      <c r="E45" s="13">
        <v>411</v>
      </c>
      <c r="F45" s="13">
        <v>415</v>
      </c>
      <c r="G45" s="13">
        <v>392</v>
      </c>
      <c r="H45" s="13">
        <v>396</v>
      </c>
      <c r="I45" s="14">
        <v>366</v>
      </c>
      <c r="J45" s="14">
        <v>425</v>
      </c>
      <c r="K45" s="14">
        <v>401</v>
      </c>
      <c r="L45" s="14">
        <v>390</v>
      </c>
      <c r="M45" s="14">
        <v>454</v>
      </c>
      <c r="N45" s="14">
        <v>463</v>
      </c>
      <c r="O45" s="14">
        <v>450</v>
      </c>
      <c r="P45" s="14">
        <v>445</v>
      </c>
      <c r="Q45" s="14">
        <v>453</v>
      </c>
      <c r="R45" s="14"/>
      <c r="S45" s="14">
        <v>384</v>
      </c>
      <c r="T45" s="14">
        <v>416</v>
      </c>
      <c r="U45" s="14">
        <v>470</v>
      </c>
      <c r="V45" s="14">
        <v>343</v>
      </c>
      <c r="W45" s="19">
        <f>IF(COUNTA(E45:V45)=0," ",COUNTA(E45:V45))</f>
        <v>17</v>
      </c>
      <c r="X45" s="11">
        <f>IF(COUNTA(E45:V45)=0," ",SUM(E45:V45))</f>
        <v>7074</v>
      </c>
      <c r="Y45" s="18">
        <f>IF(COUNTA(E45:V45)=0," ",X45/W45)</f>
        <v>416.11764705882354</v>
      </c>
      <c r="AA45" s="12">
        <v>9</v>
      </c>
      <c r="AB45" s="18">
        <v>429.78</v>
      </c>
      <c r="AC45" s="12">
        <v>8</v>
      </c>
      <c r="AD45" s="18">
        <v>400.75</v>
      </c>
    </row>
    <row r="46" spans="1:30" x14ac:dyDescent="0.2">
      <c r="A46" s="12">
        <v>42</v>
      </c>
      <c r="B46" s="59">
        <v>103</v>
      </c>
      <c r="C46" s="16" t="s">
        <v>146</v>
      </c>
      <c r="D46" s="15" t="s">
        <v>32</v>
      </c>
      <c r="E46" s="13">
        <v>400</v>
      </c>
      <c r="F46" s="13">
        <v>466</v>
      </c>
      <c r="G46" s="13">
        <v>432</v>
      </c>
      <c r="H46" s="13">
        <v>408</v>
      </c>
      <c r="I46" s="14">
        <v>457</v>
      </c>
      <c r="J46" s="14">
        <v>410</v>
      </c>
      <c r="K46" s="14">
        <v>368</v>
      </c>
      <c r="L46" s="14">
        <v>371</v>
      </c>
      <c r="M46" s="14">
        <v>483</v>
      </c>
      <c r="N46" s="14">
        <v>341</v>
      </c>
      <c r="O46" s="14">
        <v>436</v>
      </c>
      <c r="P46" s="14"/>
      <c r="Q46" s="14">
        <v>442</v>
      </c>
      <c r="R46" s="14">
        <v>398</v>
      </c>
      <c r="S46" s="14">
        <v>442</v>
      </c>
      <c r="T46" s="14">
        <v>421</v>
      </c>
      <c r="U46" s="14">
        <v>405</v>
      </c>
      <c r="V46" s="14">
        <v>392</v>
      </c>
      <c r="W46" s="19">
        <f>IF(COUNTA(E46:V46)=0," ",COUNTA(E46:V46))</f>
        <v>17</v>
      </c>
      <c r="X46" s="11">
        <f>IF(COUNTA(E46:V46)=0," ",SUM(E46:V46))</f>
        <v>7072</v>
      </c>
      <c r="Y46" s="18">
        <f>IF(COUNTA(E46:V46)=0," ",X46/W46)</f>
        <v>416</v>
      </c>
      <c r="AA46" s="12">
        <v>7</v>
      </c>
      <c r="AB46" s="18">
        <v>400</v>
      </c>
      <c r="AC46" s="12">
        <v>10</v>
      </c>
      <c r="AD46" s="18">
        <v>427.2</v>
      </c>
    </row>
    <row r="47" spans="1:30" x14ac:dyDescent="0.2">
      <c r="A47" s="12">
        <v>43</v>
      </c>
      <c r="B47" s="59">
        <v>1412</v>
      </c>
      <c r="C47" s="16" t="s">
        <v>147</v>
      </c>
      <c r="D47" s="15" t="s">
        <v>117</v>
      </c>
      <c r="E47" s="13">
        <v>404</v>
      </c>
      <c r="F47" s="13"/>
      <c r="G47" s="13">
        <v>375</v>
      </c>
      <c r="H47" s="13"/>
      <c r="I47" s="14">
        <v>415</v>
      </c>
      <c r="J47" s="14">
        <v>446</v>
      </c>
      <c r="K47" s="14">
        <v>423</v>
      </c>
      <c r="L47" s="14">
        <v>436</v>
      </c>
      <c r="M47" s="14">
        <v>423</v>
      </c>
      <c r="N47" s="14">
        <v>410</v>
      </c>
      <c r="O47" s="14">
        <v>424</v>
      </c>
      <c r="P47" s="14">
        <v>456</v>
      </c>
      <c r="Q47" s="14">
        <v>414</v>
      </c>
      <c r="R47" s="14">
        <v>418</v>
      </c>
      <c r="S47" s="14">
        <v>414</v>
      </c>
      <c r="T47" s="14">
        <v>363</v>
      </c>
      <c r="U47" s="14"/>
      <c r="V47" s="14"/>
      <c r="W47" s="19">
        <f>IF(COUNTA(E47:V47)=0," ",COUNTA(E47:V47))</f>
        <v>14</v>
      </c>
      <c r="X47" s="11">
        <f>IF(COUNTA(E47:V47)=0," ",SUM(E47:V47))</f>
        <v>5821</v>
      </c>
      <c r="Y47" s="18">
        <f>IF(COUNTA(E47:V47)=0," ",X47/W47)</f>
        <v>415.78571428571428</v>
      </c>
      <c r="AA47" s="12">
        <v>7</v>
      </c>
      <c r="AB47" s="18">
        <v>422.14</v>
      </c>
      <c r="AC47" s="12">
        <v>7</v>
      </c>
      <c r="AD47" s="18">
        <v>409.43</v>
      </c>
    </row>
    <row r="48" spans="1:30" x14ac:dyDescent="0.2">
      <c r="A48" s="12">
        <v>44</v>
      </c>
      <c r="B48" s="59">
        <v>1018</v>
      </c>
      <c r="C48" s="16" t="s">
        <v>150</v>
      </c>
      <c r="D48" s="15" t="s">
        <v>108</v>
      </c>
      <c r="E48" s="13">
        <v>436</v>
      </c>
      <c r="F48" s="13">
        <v>386</v>
      </c>
      <c r="G48" s="13">
        <v>407</v>
      </c>
      <c r="H48" s="13">
        <v>418</v>
      </c>
      <c r="I48" s="14">
        <v>418</v>
      </c>
      <c r="J48" s="14">
        <v>445</v>
      </c>
      <c r="K48" s="14">
        <v>452</v>
      </c>
      <c r="L48" s="14">
        <v>395</v>
      </c>
      <c r="M48" s="14">
        <v>401</v>
      </c>
      <c r="N48" s="14">
        <v>464</v>
      </c>
      <c r="O48" s="14">
        <v>453</v>
      </c>
      <c r="P48" s="14">
        <v>429</v>
      </c>
      <c r="Q48" s="14">
        <v>413</v>
      </c>
      <c r="R48" s="14">
        <v>419</v>
      </c>
      <c r="S48" s="14">
        <v>403</v>
      </c>
      <c r="T48" s="14">
        <v>333</v>
      </c>
      <c r="U48" s="14">
        <v>387</v>
      </c>
      <c r="V48" s="14">
        <v>423</v>
      </c>
      <c r="W48" s="19">
        <f>IF(COUNTA(E48:V48)=0," ",COUNTA(E48:V48))</f>
        <v>18</v>
      </c>
      <c r="X48" s="11">
        <f>IF(COUNTA(E48:V48)=0," ",SUM(E48:V48))</f>
        <v>7482</v>
      </c>
      <c r="Y48" s="18">
        <f>IF(COUNTA(E48:V48)=0," ",X48/W48)</f>
        <v>415.66666666666669</v>
      </c>
      <c r="AA48" s="12">
        <v>9</v>
      </c>
      <c r="AB48" s="18">
        <v>415.44</v>
      </c>
      <c r="AC48" s="12">
        <v>9</v>
      </c>
      <c r="AD48" s="18">
        <v>415.89</v>
      </c>
    </row>
    <row r="49" spans="1:30" x14ac:dyDescent="0.2">
      <c r="A49" s="12">
        <v>45</v>
      </c>
      <c r="B49" s="60">
        <v>1508</v>
      </c>
      <c r="C49" s="16" t="s">
        <v>151</v>
      </c>
      <c r="D49" s="15" t="s">
        <v>43</v>
      </c>
      <c r="E49" s="13">
        <v>384</v>
      </c>
      <c r="F49" s="13">
        <v>434</v>
      </c>
      <c r="G49" s="13">
        <v>438</v>
      </c>
      <c r="H49" s="13">
        <v>428</v>
      </c>
      <c r="I49" s="14">
        <v>412</v>
      </c>
      <c r="J49" s="14">
        <v>444</v>
      </c>
      <c r="K49" s="14">
        <v>407</v>
      </c>
      <c r="L49" s="14">
        <v>444</v>
      </c>
      <c r="M49" s="14">
        <v>434</v>
      </c>
      <c r="N49" s="14"/>
      <c r="O49" s="14">
        <v>396</v>
      </c>
      <c r="P49" s="14">
        <v>401</v>
      </c>
      <c r="Q49" s="14">
        <v>403</v>
      </c>
      <c r="R49" s="14">
        <v>391</v>
      </c>
      <c r="S49" s="14">
        <v>390</v>
      </c>
      <c r="T49" s="14">
        <v>412</v>
      </c>
      <c r="U49" s="14">
        <v>413</v>
      </c>
      <c r="V49" s="14">
        <v>431</v>
      </c>
      <c r="W49" s="19">
        <f>IF(COUNTA(E49:V49)=0," ",COUNTA(E49:V49))</f>
        <v>17</v>
      </c>
      <c r="X49" s="11">
        <f>IF(COUNTA(E49:V49)=0," ",SUM(E49:V49))</f>
        <v>7062</v>
      </c>
      <c r="Y49" s="18">
        <f>IF(COUNTA(E49:V49)=0," ",X49/W49)</f>
        <v>415.41176470588238</v>
      </c>
      <c r="AA49" s="12">
        <v>9</v>
      </c>
      <c r="AB49" s="18">
        <v>418.78</v>
      </c>
      <c r="AC49" s="12">
        <v>8</v>
      </c>
      <c r="AD49" s="18">
        <v>411.63</v>
      </c>
    </row>
    <row r="50" spans="1:30" x14ac:dyDescent="0.2">
      <c r="A50" s="12">
        <v>46</v>
      </c>
      <c r="B50" s="60">
        <v>2004</v>
      </c>
      <c r="C50" s="16" t="s">
        <v>153</v>
      </c>
      <c r="D50" s="15" t="s">
        <v>26</v>
      </c>
      <c r="E50" s="13">
        <v>404</v>
      </c>
      <c r="F50" s="13">
        <v>409</v>
      </c>
      <c r="G50" s="13">
        <v>436</v>
      </c>
      <c r="H50" s="13">
        <v>377</v>
      </c>
      <c r="I50" s="14">
        <v>424</v>
      </c>
      <c r="J50" s="14">
        <v>391</v>
      </c>
      <c r="K50" s="14">
        <v>381</v>
      </c>
      <c r="L50" s="14">
        <v>446</v>
      </c>
      <c r="M50" s="14">
        <v>381</v>
      </c>
      <c r="N50" s="14">
        <v>431</v>
      </c>
      <c r="O50" s="14">
        <v>414</v>
      </c>
      <c r="P50" s="14">
        <v>433</v>
      </c>
      <c r="Q50" s="14">
        <v>438</v>
      </c>
      <c r="R50" s="14">
        <v>444</v>
      </c>
      <c r="S50" s="14">
        <v>402</v>
      </c>
      <c r="T50" s="14">
        <v>413</v>
      </c>
      <c r="U50" s="14">
        <v>425</v>
      </c>
      <c r="V50" s="14">
        <v>410</v>
      </c>
      <c r="W50" s="19">
        <f>IF(COUNTA(E50:V50)=0," ",COUNTA(E50:V50))</f>
        <v>18</v>
      </c>
      <c r="X50" s="11">
        <f>IF(COUNTA(E50:V50)=0," ",SUM(E50:V50))</f>
        <v>7459</v>
      </c>
      <c r="Y50" s="18">
        <f>IF(COUNTA(E50:V50)=0," ",X50/W50)</f>
        <v>414.38888888888891</v>
      </c>
      <c r="AA50" s="12">
        <v>9</v>
      </c>
      <c r="AB50" s="18">
        <v>413.78</v>
      </c>
      <c r="AC50" s="12">
        <v>9</v>
      </c>
      <c r="AD50" s="18">
        <v>415</v>
      </c>
    </row>
    <row r="51" spans="1:30" x14ac:dyDescent="0.2">
      <c r="A51" s="12">
        <v>47</v>
      </c>
      <c r="B51" s="59">
        <v>500</v>
      </c>
      <c r="C51" s="16" t="s">
        <v>154</v>
      </c>
      <c r="D51" s="15" t="s">
        <v>89</v>
      </c>
      <c r="E51" s="13">
        <v>452</v>
      </c>
      <c r="F51" s="13">
        <v>397</v>
      </c>
      <c r="G51" s="13">
        <v>396</v>
      </c>
      <c r="H51" s="13">
        <v>418</v>
      </c>
      <c r="I51" s="14">
        <v>437</v>
      </c>
      <c r="J51" s="14">
        <v>416</v>
      </c>
      <c r="K51" s="14">
        <v>434</v>
      </c>
      <c r="L51" s="14"/>
      <c r="M51" s="14">
        <v>391</v>
      </c>
      <c r="N51" s="14">
        <v>438</v>
      </c>
      <c r="O51" s="14">
        <v>372</v>
      </c>
      <c r="P51" s="14">
        <v>406</v>
      </c>
      <c r="Q51" s="14"/>
      <c r="R51" s="14">
        <v>438</v>
      </c>
      <c r="S51" s="14">
        <v>379</v>
      </c>
      <c r="T51" s="14">
        <v>431</v>
      </c>
      <c r="U51" s="14">
        <v>428</v>
      </c>
      <c r="V51" s="14">
        <v>396</v>
      </c>
      <c r="W51" s="19">
        <f>IF(COUNTA(E51:V51)=0," ",COUNTA(E51:V51))</f>
        <v>16</v>
      </c>
      <c r="X51" s="11">
        <f>IF(COUNTA(E51:V51)=0," ",SUM(E51:V51))</f>
        <v>6629</v>
      </c>
      <c r="Y51" s="18">
        <f>IF(COUNTA(E51:V51)=0," ",X51/W51)</f>
        <v>414.3125</v>
      </c>
      <c r="AA51" s="12">
        <v>9</v>
      </c>
      <c r="AB51" s="18">
        <v>417.89</v>
      </c>
      <c r="AC51" s="12">
        <v>7</v>
      </c>
      <c r="AD51" s="18">
        <v>409.71</v>
      </c>
    </row>
    <row r="52" spans="1:30" x14ac:dyDescent="0.2">
      <c r="A52" s="12">
        <v>48</v>
      </c>
      <c r="B52" s="59">
        <v>1019</v>
      </c>
      <c r="C52" s="16" t="s">
        <v>155</v>
      </c>
      <c r="D52" s="15" t="s">
        <v>108</v>
      </c>
      <c r="E52" s="13">
        <v>381</v>
      </c>
      <c r="F52" s="13">
        <v>427</v>
      </c>
      <c r="G52" s="13">
        <v>454</v>
      </c>
      <c r="H52" s="13">
        <v>392</v>
      </c>
      <c r="I52" s="14">
        <v>370</v>
      </c>
      <c r="J52" s="14">
        <v>395</v>
      </c>
      <c r="K52" s="14">
        <v>435</v>
      </c>
      <c r="L52" s="14">
        <v>441</v>
      </c>
      <c r="M52" s="14">
        <v>418</v>
      </c>
      <c r="N52" s="14">
        <v>416</v>
      </c>
      <c r="O52" s="14">
        <v>383</v>
      </c>
      <c r="P52" s="14">
        <v>443</v>
      </c>
      <c r="Q52" s="14">
        <v>454</v>
      </c>
      <c r="R52" s="14">
        <v>416</v>
      </c>
      <c r="S52" s="14">
        <v>408</v>
      </c>
      <c r="T52" s="14">
        <v>371</v>
      </c>
      <c r="U52" s="14">
        <v>432</v>
      </c>
      <c r="V52" s="14">
        <v>419</v>
      </c>
      <c r="W52" s="19">
        <f>IF(COUNTA(E52:V52)=0," ",COUNTA(E52:V52))</f>
        <v>18</v>
      </c>
      <c r="X52" s="11">
        <f>IF(COUNTA(E52:V52)=0," ",SUM(E52:V52))</f>
        <v>7455</v>
      </c>
      <c r="Y52" s="18">
        <f>IF(COUNTA(E52:V52)=0," ",X52/W52)</f>
        <v>414.16666666666669</v>
      </c>
      <c r="AA52" s="12">
        <v>10</v>
      </c>
      <c r="AB52" s="18">
        <v>418.8</v>
      </c>
      <c r="AC52" s="12">
        <v>8</v>
      </c>
      <c r="AD52" s="18">
        <v>408.38</v>
      </c>
    </row>
    <row r="53" spans="1:30" x14ac:dyDescent="0.2">
      <c r="A53" s="12">
        <v>49</v>
      </c>
      <c r="B53" s="59">
        <v>904</v>
      </c>
      <c r="C53" s="16" t="s">
        <v>157</v>
      </c>
      <c r="D53" s="15" t="s">
        <v>36</v>
      </c>
      <c r="E53" s="13">
        <v>398</v>
      </c>
      <c r="F53" s="13">
        <v>409</v>
      </c>
      <c r="G53" s="13">
        <v>419</v>
      </c>
      <c r="H53" s="13"/>
      <c r="I53" s="14">
        <v>425</v>
      </c>
      <c r="J53" s="14">
        <v>455</v>
      </c>
      <c r="K53" s="14">
        <v>375</v>
      </c>
      <c r="L53" s="14">
        <v>454</v>
      </c>
      <c r="M53" s="14">
        <v>417</v>
      </c>
      <c r="N53" s="14">
        <v>420</v>
      </c>
      <c r="O53" s="14">
        <v>402</v>
      </c>
      <c r="P53" s="14">
        <v>366</v>
      </c>
      <c r="Q53" s="14">
        <v>389</v>
      </c>
      <c r="R53" s="14">
        <v>407</v>
      </c>
      <c r="S53" s="14">
        <v>436</v>
      </c>
      <c r="T53" s="14"/>
      <c r="U53" s="14">
        <v>389</v>
      </c>
      <c r="V53" s="14">
        <v>450</v>
      </c>
      <c r="W53" s="19">
        <f>IF(COUNTA(E53:V53)=0," ",COUNTA(E53:V53))</f>
        <v>16</v>
      </c>
      <c r="X53" s="11">
        <f>IF(COUNTA(E53:V53)=0," ",SUM(E53:V53))</f>
        <v>6611</v>
      </c>
      <c r="Y53" s="18">
        <f>IF(COUNTA(E53:V53)=0," ",X53/W53)</f>
        <v>413.1875</v>
      </c>
      <c r="AA53" s="12">
        <v>9</v>
      </c>
      <c r="AB53" s="18">
        <v>408</v>
      </c>
      <c r="AC53" s="12">
        <v>7</v>
      </c>
      <c r="AD53" s="18">
        <v>419.86</v>
      </c>
    </row>
    <row r="54" spans="1:30" x14ac:dyDescent="0.2">
      <c r="A54" s="12">
        <v>50</v>
      </c>
      <c r="B54" s="59">
        <v>1409</v>
      </c>
      <c r="C54" s="16" t="s">
        <v>159</v>
      </c>
      <c r="D54" s="15" t="s">
        <v>117</v>
      </c>
      <c r="E54" s="13"/>
      <c r="F54" s="13"/>
      <c r="G54" s="13">
        <v>392</v>
      </c>
      <c r="H54" s="13">
        <v>399</v>
      </c>
      <c r="I54" s="14">
        <v>421</v>
      </c>
      <c r="J54" s="14">
        <v>393</v>
      </c>
      <c r="K54" s="14">
        <v>406</v>
      </c>
      <c r="L54" s="14"/>
      <c r="M54" s="14">
        <v>406</v>
      </c>
      <c r="N54" s="14">
        <v>413</v>
      </c>
      <c r="O54" s="14">
        <v>427</v>
      </c>
      <c r="P54" s="14">
        <v>451</v>
      </c>
      <c r="Q54" s="14">
        <v>423</v>
      </c>
      <c r="R54" s="14">
        <v>442</v>
      </c>
      <c r="S54" s="14">
        <v>396</v>
      </c>
      <c r="T54" s="14">
        <v>373</v>
      </c>
      <c r="U54" s="14">
        <v>406</v>
      </c>
      <c r="V54" s="14">
        <v>430</v>
      </c>
      <c r="W54" s="19">
        <f>IF(COUNTA(E54:V54)=0," ",COUNTA(E54:V54))</f>
        <v>15</v>
      </c>
      <c r="X54" s="11">
        <f>IF(COUNTA(E54:V54)=0," ",SUM(E54:V54))</f>
        <v>6178</v>
      </c>
      <c r="Y54" s="18">
        <f>IF(COUNTA(E54:V54)=0," ",X54/W54)</f>
        <v>411.86666666666667</v>
      </c>
      <c r="AA54" s="12">
        <v>8</v>
      </c>
      <c r="AB54" s="18">
        <v>418.88</v>
      </c>
      <c r="AC54" s="12">
        <v>7</v>
      </c>
      <c r="AD54" s="18">
        <v>403.86</v>
      </c>
    </row>
    <row r="55" spans="1:30" x14ac:dyDescent="0.2">
      <c r="A55" s="12">
        <v>51</v>
      </c>
      <c r="B55" s="59">
        <v>1106</v>
      </c>
      <c r="C55" s="16" t="s">
        <v>160</v>
      </c>
      <c r="D55" s="15" t="s">
        <v>63</v>
      </c>
      <c r="E55" s="13">
        <v>364</v>
      </c>
      <c r="F55" s="13">
        <v>405</v>
      </c>
      <c r="G55" s="13">
        <v>391</v>
      </c>
      <c r="H55" s="13">
        <v>425</v>
      </c>
      <c r="I55" s="14">
        <v>405</v>
      </c>
      <c r="J55" s="14">
        <v>429</v>
      </c>
      <c r="K55" s="14">
        <v>429</v>
      </c>
      <c r="L55" s="14">
        <v>414</v>
      </c>
      <c r="M55" s="14">
        <v>431</v>
      </c>
      <c r="N55" s="14">
        <v>397</v>
      </c>
      <c r="O55" s="14">
        <v>412</v>
      </c>
      <c r="P55" s="14">
        <v>405</v>
      </c>
      <c r="Q55" s="14">
        <v>457</v>
      </c>
      <c r="R55" s="14">
        <v>399</v>
      </c>
      <c r="S55" s="14">
        <v>405</v>
      </c>
      <c r="T55" s="14">
        <v>411</v>
      </c>
      <c r="U55" s="14">
        <v>416</v>
      </c>
      <c r="V55" s="14">
        <v>414</v>
      </c>
      <c r="W55" s="19">
        <f>IF(COUNTA(E55:V55)=0," ",COUNTA(E55:V55))</f>
        <v>18</v>
      </c>
      <c r="X55" s="11">
        <f>IF(COUNTA(E55:V55)=0," ",SUM(E55:V55))</f>
        <v>7409</v>
      </c>
      <c r="Y55" s="18">
        <f>IF(COUNTA(E55:V55)=0," ",X55/W55)</f>
        <v>411.61111111111109</v>
      </c>
      <c r="AA55" s="12">
        <v>9</v>
      </c>
      <c r="AB55" s="18">
        <v>411</v>
      </c>
      <c r="AC55" s="12">
        <v>9</v>
      </c>
      <c r="AD55" s="18">
        <v>412.22</v>
      </c>
    </row>
    <row r="56" spans="1:30" x14ac:dyDescent="0.2">
      <c r="A56" s="12">
        <v>52</v>
      </c>
      <c r="B56" s="60">
        <v>2006</v>
      </c>
      <c r="C56" s="16" t="s">
        <v>163</v>
      </c>
      <c r="D56" s="15" t="s">
        <v>26</v>
      </c>
      <c r="E56" s="13">
        <v>341</v>
      </c>
      <c r="F56" s="13">
        <v>425</v>
      </c>
      <c r="G56" s="13">
        <v>392</v>
      </c>
      <c r="H56" s="13">
        <v>414</v>
      </c>
      <c r="I56" s="14">
        <v>403</v>
      </c>
      <c r="J56" s="14">
        <v>425</v>
      </c>
      <c r="K56" s="14">
        <v>426</v>
      </c>
      <c r="L56" s="14">
        <v>466</v>
      </c>
      <c r="M56" s="14">
        <v>335</v>
      </c>
      <c r="N56" s="14"/>
      <c r="O56" s="14">
        <v>400</v>
      </c>
      <c r="P56" s="14">
        <v>422</v>
      </c>
      <c r="Q56" s="14">
        <v>429</v>
      </c>
      <c r="R56" s="14">
        <v>402</v>
      </c>
      <c r="S56" s="14">
        <v>414</v>
      </c>
      <c r="T56" s="14">
        <v>457</v>
      </c>
      <c r="U56" s="14">
        <v>429</v>
      </c>
      <c r="V56" s="14"/>
      <c r="W56" s="19">
        <f>IF(COUNTA(E56:V56)=0," ",COUNTA(E56:V56))</f>
        <v>16</v>
      </c>
      <c r="X56" s="11">
        <f>IF(COUNTA(E56:V56)=0," ",SUM(E56:V56))</f>
        <v>6580</v>
      </c>
      <c r="Y56" s="18">
        <f>IF(COUNTA(E56:V56)=0," ",X56/W56)</f>
        <v>411.25</v>
      </c>
      <c r="AA56" s="12">
        <v>8</v>
      </c>
      <c r="AB56" s="18">
        <v>414.25</v>
      </c>
      <c r="AC56" s="12">
        <v>8</v>
      </c>
      <c r="AD56" s="18">
        <v>408.25</v>
      </c>
    </row>
    <row r="57" spans="1:30" x14ac:dyDescent="0.2">
      <c r="A57" s="12">
        <v>53</v>
      </c>
      <c r="B57" s="59">
        <v>508</v>
      </c>
      <c r="C57" s="16" t="s">
        <v>164</v>
      </c>
      <c r="D57" s="15" t="s">
        <v>89</v>
      </c>
      <c r="E57" s="13">
        <v>360</v>
      </c>
      <c r="F57" s="13"/>
      <c r="G57" s="13"/>
      <c r="H57" s="13">
        <v>420</v>
      </c>
      <c r="I57" s="14">
        <v>417</v>
      </c>
      <c r="J57" s="14">
        <v>392</v>
      </c>
      <c r="K57" s="14">
        <v>392</v>
      </c>
      <c r="L57" s="14">
        <v>448</v>
      </c>
      <c r="M57" s="14">
        <v>404</v>
      </c>
      <c r="N57" s="14">
        <v>408</v>
      </c>
      <c r="O57" s="14">
        <v>393</v>
      </c>
      <c r="P57" s="14">
        <v>410</v>
      </c>
      <c r="Q57" s="14">
        <v>431</v>
      </c>
      <c r="R57" s="14">
        <v>364</v>
      </c>
      <c r="S57" s="14">
        <v>444</v>
      </c>
      <c r="T57" s="14">
        <v>412</v>
      </c>
      <c r="U57" s="14">
        <v>417</v>
      </c>
      <c r="V57" s="14">
        <v>457</v>
      </c>
      <c r="W57" s="19">
        <f>IF(COUNTA(E57:V57)=0," ",COUNTA(E57:V57))</f>
        <v>16</v>
      </c>
      <c r="X57" s="11">
        <f>IF(COUNTA(E57:V57)=0," ",SUM(E57:V57))</f>
        <v>6569</v>
      </c>
      <c r="Y57" s="18">
        <f>IF(COUNTA(E57:V57)=0," ",X57/W57)</f>
        <v>410.5625</v>
      </c>
      <c r="AA57" s="12">
        <v>9</v>
      </c>
      <c r="AB57" s="18">
        <v>417.89</v>
      </c>
      <c r="AC57" s="12">
        <v>7</v>
      </c>
      <c r="AD57" s="18">
        <v>401.14</v>
      </c>
    </row>
    <row r="58" spans="1:30" x14ac:dyDescent="0.2">
      <c r="A58" s="12">
        <v>54</v>
      </c>
      <c r="B58" s="59">
        <v>717</v>
      </c>
      <c r="C58" s="16" t="s">
        <v>165</v>
      </c>
      <c r="D58" s="15" t="s">
        <v>82</v>
      </c>
      <c r="E58" s="13"/>
      <c r="F58" s="13">
        <v>433</v>
      </c>
      <c r="G58" s="13">
        <v>422</v>
      </c>
      <c r="H58" s="13">
        <v>428</v>
      </c>
      <c r="I58" s="14">
        <v>409</v>
      </c>
      <c r="J58" s="14">
        <v>394</v>
      </c>
      <c r="K58" s="14"/>
      <c r="L58" s="14">
        <v>455</v>
      </c>
      <c r="M58" s="14">
        <v>421</v>
      </c>
      <c r="N58" s="14">
        <v>394</v>
      </c>
      <c r="O58" s="14">
        <v>394</v>
      </c>
      <c r="P58" s="14">
        <v>413</v>
      </c>
      <c r="Q58" s="14">
        <v>434</v>
      </c>
      <c r="R58" s="14">
        <v>396</v>
      </c>
      <c r="S58" s="14"/>
      <c r="T58" s="14">
        <v>412</v>
      </c>
      <c r="U58" s="14">
        <v>374</v>
      </c>
      <c r="V58" s="14">
        <v>372</v>
      </c>
      <c r="W58" s="19">
        <f>IF(COUNTA(E58:V58)=0," ",COUNTA(E58:V58))</f>
        <v>15</v>
      </c>
      <c r="X58" s="11">
        <f>IF(COUNTA(E58:V58)=0," ",SUM(E58:V58))</f>
        <v>6151</v>
      </c>
      <c r="Y58" s="18">
        <f>IF(COUNTA(E58:V58)=0," ",X58/W58)</f>
        <v>410.06666666666666</v>
      </c>
      <c r="AA58" s="12">
        <v>5</v>
      </c>
      <c r="AB58" s="18">
        <v>423.4</v>
      </c>
      <c r="AC58" s="12">
        <v>10</v>
      </c>
      <c r="AD58" s="18">
        <v>403.4</v>
      </c>
    </row>
    <row r="59" spans="1:30" x14ac:dyDescent="0.2">
      <c r="A59" s="12">
        <v>55</v>
      </c>
      <c r="B59" s="59">
        <v>1024</v>
      </c>
      <c r="C59" s="16" t="s">
        <v>166</v>
      </c>
      <c r="D59" s="15" t="s">
        <v>108</v>
      </c>
      <c r="E59" s="13">
        <v>371</v>
      </c>
      <c r="F59" s="13">
        <v>402</v>
      </c>
      <c r="G59" s="13">
        <v>392</v>
      </c>
      <c r="H59" s="13">
        <v>409</v>
      </c>
      <c r="I59" s="14">
        <v>410</v>
      </c>
      <c r="J59" s="14"/>
      <c r="K59" s="14">
        <v>431</v>
      </c>
      <c r="L59" s="14">
        <v>384</v>
      </c>
      <c r="M59" s="14">
        <v>395</v>
      </c>
      <c r="N59" s="14">
        <v>425</v>
      </c>
      <c r="O59" s="14">
        <v>394</v>
      </c>
      <c r="P59" s="14">
        <v>417</v>
      </c>
      <c r="Q59" s="14">
        <v>411</v>
      </c>
      <c r="R59" s="14">
        <v>453</v>
      </c>
      <c r="S59" s="14">
        <v>452</v>
      </c>
      <c r="T59" s="14">
        <v>382</v>
      </c>
      <c r="U59" s="14">
        <v>446</v>
      </c>
      <c r="V59" s="14">
        <v>386</v>
      </c>
      <c r="W59" s="19">
        <f>IF(COUNTA(E59:V59)=0," ",COUNTA(E59:V59))</f>
        <v>17</v>
      </c>
      <c r="X59" s="11">
        <f>IF(COUNTA(E59:V59)=0," ",SUM(E59:V59))</f>
        <v>6960</v>
      </c>
      <c r="Y59" s="18">
        <f>IF(COUNTA(E59:V59)=0," ",X59/W59)</f>
        <v>409.41176470588238</v>
      </c>
      <c r="AA59" s="12">
        <v>7</v>
      </c>
      <c r="AB59" s="18">
        <v>401</v>
      </c>
      <c r="AC59" s="12">
        <v>10</v>
      </c>
      <c r="AD59" s="18">
        <v>415.3</v>
      </c>
    </row>
    <row r="60" spans="1:30" x14ac:dyDescent="0.2">
      <c r="A60" s="12">
        <v>56</v>
      </c>
      <c r="B60" s="59">
        <v>401</v>
      </c>
      <c r="C60" s="16" t="s">
        <v>167</v>
      </c>
      <c r="D60" s="15" t="s">
        <v>115</v>
      </c>
      <c r="E60" s="13"/>
      <c r="F60" s="13"/>
      <c r="G60" s="13">
        <v>388</v>
      </c>
      <c r="H60" s="13">
        <v>395</v>
      </c>
      <c r="I60" s="14">
        <v>437</v>
      </c>
      <c r="J60" s="14">
        <v>444</v>
      </c>
      <c r="K60" s="14">
        <v>402</v>
      </c>
      <c r="L60" s="14">
        <v>397</v>
      </c>
      <c r="M60" s="14">
        <v>393</v>
      </c>
      <c r="N60" s="14">
        <v>487</v>
      </c>
      <c r="O60" s="14">
        <v>386</v>
      </c>
      <c r="P60" s="14">
        <v>387</v>
      </c>
      <c r="Q60" s="14">
        <v>414</v>
      </c>
      <c r="R60" s="14"/>
      <c r="S60" s="14">
        <v>403</v>
      </c>
      <c r="T60" s="14">
        <v>396</v>
      </c>
      <c r="U60" s="14">
        <v>412</v>
      </c>
      <c r="V60" s="14">
        <v>397</v>
      </c>
      <c r="W60" s="19">
        <f>IF(COUNTA(E60:V60)=0," ",COUNTA(E60:V60))</f>
        <v>15</v>
      </c>
      <c r="X60" s="11">
        <f>IF(COUNTA(E60:V60)=0," ",SUM(E60:V60))</f>
        <v>6138</v>
      </c>
      <c r="Y60" s="18">
        <f>IF(COUNTA(E60:V60)=0," ",X60/W60)</f>
        <v>409.2</v>
      </c>
      <c r="AA60" s="12">
        <v>8</v>
      </c>
      <c r="AB60" s="18">
        <v>404.25</v>
      </c>
      <c r="AC60" s="12">
        <v>7</v>
      </c>
      <c r="AD60" s="18">
        <v>414.86</v>
      </c>
    </row>
    <row r="61" spans="1:30" ht="11.25" customHeight="1" x14ac:dyDescent="0.2">
      <c r="A61" s="12">
        <v>57</v>
      </c>
      <c r="B61" s="60">
        <v>1416</v>
      </c>
      <c r="C61" s="16" t="s">
        <v>168</v>
      </c>
      <c r="D61" s="15" t="s">
        <v>117</v>
      </c>
      <c r="E61" s="13">
        <v>372</v>
      </c>
      <c r="F61" s="13">
        <v>419</v>
      </c>
      <c r="G61" s="13">
        <v>352</v>
      </c>
      <c r="H61" s="13">
        <v>363</v>
      </c>
      <c r="I61" s="14">
        <v>415</v>
      </c>
      <c r="J61" s="14">
        <v>397</v>
      </c>
      <c r="K61" s="14">
        <v>407</v>
      </c>
      <c r="L61" s="14">
        <v>386</v>
      </c>
      <c r="M61" s="14"/>
      <c r="N61" s="14">
        <v>403</v>
      </c>
      <c r="O61" s="14">
        <v>488</v>
      </c>
      <c r="P61" s="14">
        <v>427</v>
      </c>
      <c r="Q61" s="14">
        <v>439</v>
      </c>
      <c r="R61" s="14">
        <v>381</v>
      </c>
      <c r="S61" s="14">
        <v>431</v>
      </c>
      <c r="T61" s="14">
        <v>432</v>
      </c>
      <c r="U61" s="14">
        <v>427</v>
      </c>
      <c r="V61" s="14">
        <v>409</v>
      </c>
      <c r="W61" s="19">
        <f>IF(COUNTA(E61:V61)=0," ",COUNTA(E61:V61))</f>
        <v>17</v>
      </c>
      <c r="X61" s="11">
        <f>IF(COUNTA(E61:V61)=0," ",SUM(E61:V61))</f>
        <v>6948</v>
      </c>
      <c r="Y61" s="18">
        <f>IF(COUNTA(E61:V61)=0," ",X61/W61)</f>
        <v>408.70588235294116</v>
      </c>
      <c r="AA61" s="12">
        <v>8</v>
      </c>
      <c r="AB61" s="18">
        <v>421</v>
      </c>
      <c r="AC61" s="12">
        <v>9</v>
      </c>
      <c r="AD61" s="18">
        <v>397.78</v>
      </c>
    </row>
    <row r="62" spans="1:30" x14ac:dyDescent="0.2">
      <c r="A62" s="12">
        <v>58</v>
      </c>
      <c r="B62" s="60">
        <v>1304</v>
      </c>
      <c r="C62" s="16" t="s">
        <v>169</v>
      </c>
      <c r="D62" s="15" t="s">
        <v>133</v>
      </c>
      <c r="E62" s="13"/>
      <c r="F62" s="13">
        <v>383</v>
      </c>
      <c r="G62" s="13">
        <v>397</v>
      </c>
      <c r="H62" s="13">
        <v>419</v>
      </c>
      <c r="I62" s="14">
        <v>396</v>
      </c>
      <c r="J62" s="14">
        <v>403</v>
      </c>
      <c r="K62" s="14">
        <v>407</v>
      </c>
      <c r="L62" s="14">
        <v>417</v>
      </c>
      <c r="M62" s="14">
        <v>406</v>
      </c>
      <c r="N62" s="14">
        <v>381</v>
      </c>
      <c r="O62" s="14">
        <v>430</v>
      </c>
      <c r="P62" s="14">
        <v>412</v>
      </c>
      <c r="Q62" s="14">
        <v>393</v>
      </c>
      <c r="R62" s="14"/>
      <c r="S62" s="14">
        <v>443</v>
      </c>
      <c r="T62" s="14">
        <v>399</v>
      </c>
      <c r="U62" s="14">
        <v>431</v>
      </c>
      <c r="V62" s="14">
        <v>419</v>
      </c>
      <c r="W62" s="19">
        <f>IF(COUNTA(E62:V62)=0," ",COUNTA(E62:V62))</f>
        <v>16</v>
      </c>
      <c r="X62" s="11">
        <f>IF(COUNTA(E62:V62)=0," ",SUM(E62:V62))</f>
        <v>6536</v>
      </c>
      <c r="Y62" s="18">
        <f>IF(COUNTA(E62:V62)=0," ",X62/W62)</f>
        <v>408.5</v>
      </c>
      <c r="AA62" s="12">
        <v>6</v>
      </c>
      <c r="AB62" s="18">
        <v>404.5</v>
      </c>
      <c r="AC62" s="12">
        <v>10</v>
      </c>
      <c r="AD62" s="18">
        <v>410.9</v>
      </c>
    </row>
    <row r="63" spans="1:30" x14ac:dyDescent="0.2">
      <c r="A63" s="12">
        <v>59</v>
      </c>
      <c r="B63" s="59">
        <v>1807</v>
      </c>
      <c r="C63" s="16" t="s">
        <v>170</v>
      </c>
      <c r="D63" s="15" t="s">
        <v>97</v>
      </c>
      <c r="E63" s="13">
        <v>404</v>
      </c>
      <c r="F63" s="13">
        <v>378</v>
      </c>
      <c r="G63" s="13">
        <v>434</v>
      </c>
      <c r="H63" s="13">
        <v>387</v>
      </c>
      <c r="I63" s="14">
        <v>401</v>
      </c>
      <c r="J63" s="14">
        <v>413</v>
      </c>
      <c r="K63" s="14">
        <v>414</v>
      </c>
      <c r="L63" s="14">
        <v>408</v>
      </c>
      <c r="M63" s="14">
        <v>363</v>
      </c>
      <c r="N63" s="14">
        <v>406</v>
      </c>
      <c r="O63" s="14">
        <v>453</v>
      </c>
      <c r="P63" s="14"/>
      <c r="Q63" s="14"/>
      <c r="R63" s="14">
        <v>423</v>
      </c>
      <c r="S63" s="14">
        <v>426</v>
      </c>
      <c r="T63" s="14">
        <v>375</v>
      </c>
      <c r="U63" s="14">
        <v>413</v>
      </c>
      <c r="V63" s="14">
        <v>419</v>
      </c>
      <c r="W63" s="19">
        <f>IF(COUNTA(E63:V63)=0," ",COUNTA(E63:V63))</f>
        <v>16</v>
      </c>
      <c r="X63" s="11">
        <f>IF(COUNTA(E63:V63)=0," ",SUM(E63:V63))</f>
        <v>6517</v>
      </c>
      <c r="Y63" s="18">
        <f>IF(COUNTA(E63:V63)=0," ",X63/W63)</f>
        <v>407.3125</v>
      </c>
      <c r="AA63" s="12">
        <v>8</v>
      </c>
      <c r="AB63" s="18">
        <v>419.88</v>
      </c>
      <c r="AC63" s="12">
        <v>8</v>
      </c>
      <c r="AD63" s="18">
        <v>394.75</v>
      </c>
    </row>
    <row r="64" spans="1:30" x14ac:dyDescent="0.2">
      <c r="A64" s="12">
        <v>60</v>
      </c>
      <c r="B64" s="59">
        <v>1308</v>
      </c>
      <c r="C64" s="16" t="s">
        <v>171</v>
      </c>
      <c r="D64" s="15" t="s">
        <v>133</v>
      </c>
      <c r="E64" s="13"/>
      <c r="F64" s="13"/>
      <c r="G64" s="13">
        <v>395</v>
      </c>
      <c r="H64" s="13">
        <v>378</v>
      </c>
      <c r="I64" s="14">
        <v>393</v>
      </c>
      <c r="J64" s="14">
        <v>427</v>
      </c>
      <c r="K64" s="14">
        <v>423</v>
      </c>
      <c r="L64" s="14">
        <v>397</v>
      </c>
      <c r="M64" s="14"/>
      <c r="N64" s="14">
        <v>439</v>
      </c>
      <c r="O64" s="14">
        <v>402</v>
      </c>
      <c r="P64" s="14">
        <v>413</v>
      </c>
      <c r="Q64" s="14">
        <v>409</v>
      </c>
      <c r="R64" s="14">
        <v>375</v>
      </c>
      <c r="S64" s="14">
        <v>436</v>
      </c>
      <c r="T64" s="14">
        <v>367</v>
      </c>
      <c r="U64" s="14">
        <v>446</v>
      </c>
      <c r="V64" s="14">
        <v>400</v>
      </c>
      <c r="W64" s="19">
        <f>IF(COUNTA(E64:V64)=0," ",COUNTA(E64:V64))</f>
        <v>15</v>
      </c>
      <c r="X64" s="11">
        <f>IF(COUNTA(E64:V64)=0," ",SUM(E64:V64))</f>
        <v>6100</v>
      </c>
      <c r="Y64" s="18">
        <f>IF(COUNTA(E64:V64)=0," ",X64/W64)</f>
        <v>406.66666666666669</v>
      </c>
      <c r="AA64" s="12">
        <v>9</v>
      </c>
      <c r="AB64" s="18">
        <v>397.78</v>
      </c>
      <c r="AC64" s="12">
        <v>6</v>
      </c>
      <c r="AD64" s="18">
        <v>420</v>
      </c>
    </row>
    <row r="65" spans="1:30" x14ac:dyDescent="0.2">
      <c r="A65" s="12">
        <v>61</v>
      </c>
      <c r="B65" s="59">
        <v>2311</v>
      </c>
      <c r="C65" s="16" t="s">
        <v>173</v>
      </c>
      <c r="D65" s="15" t="s">
        <v>149</v>
      </c>
      <c r="E65" s="13">
        <v>420</v>
      </c>
      <c r="F65" s="13">
        <v>410</v>
      </c>
      <c r="G65" s="13">
        <v>430</v>
      </c>
      <c r="H65" s="13">
        <v>390</v>
      </c>
      <c r="I65" s="14">
        <v>415</v>
      </c>
      <c r="J65" s="14">
        <v>432</v>
      </c>
      <c r="K65" s="14">
        <v>396</v>
      </c>
      <c r="L65" s="14">
        <v>385</v>
      </c>
      <c r="M65" s="14">
        <v>415</v>
      </c>
      <c r="N65" s="14"/>
      <c r="O65" s="14">
        <v>406</v>
      </c>
      <c r="P65" s="14">
        <v>361</v>
      </c>
      <c r="Q65" s="14"/>
      <c r="R65" s="14"/>
      <c r="S65" s="14"/>
      <c r="T65" s="14">
        <v>418</v>
      </c>
      <c r="U65" s="14">
        <v>407</v>
      </c>
      <c r="V65" s="14">
        <v>389</v>
      </c>
      <c r="W65" s="19">
        <f>IF(COUNTA(E65:V65)=0," ",COUNTA(E65:V65))</f>
        <v>14</v>
      </c>
      <c r="X65" s="11">
        <f>IF(COUNTA(E65:V65)=0," ",SUM(E65:V65))</f>
        <v>5674</v>
      </c>
      <c r="Y65" s="18">
        <f>IF(COUNTA(E65:V65)=0," ",X65/W65)</f>
        <v>405.28571428571428</v>
      </c>
      <c r="AA65" s="12">
        <v>8</v>
      </c>
      <c r="AB65" s="18">
        <v>411.88</v>
      </c>
      <c r="AC65" s="12">
        <v>6</v>
      </c>
      <c r="AD65" s="18">
        <v>396.5</v>
      </c>
    </row>
    <row r="66" spans="1:30" x14ac:dyDescent="0.2">
      <c r="A66" s="12">
        <v>62</v>
      </c>
      <c r="B66" s="59">
        <v>101</v>
      </c>
      <c r="C66" s="16" t="s">
        <v>174</v>
      </c>
      <c r="D66" s="15" t="s">
        <v>32</v>
      </c>
      <c r="E66" s="13">
        <v>384</v>
      </c>
      <c r="F66" s="13">
        <v>415</v>
      </c>
      <c r="G66" s="13">
        <v>409</v>
      </c>
      <c r="H66" s="13">
        <v>392</v>
      </c>
      <c r="I66" s="14">
        <v>430</v>
      </c>
      <c r="J66" s="14">
        <v>396</v>
      </c>
      <c r="K66" s="14">
        <v>416</v>
      </c>
      <c r="L66" s="14">
        <v>382</v>
      </c>
      <c r="M66" s="14">
        <v>465</v>
      </c>
      <c r="N66" s="14"/>
      <c r="O66" s="14">
        <v>376</v>
      </c>
      <c r="P66" s="14">
        <v>401</v>
      </c>
      <c r="Q66" s="14">
        <v>404</v>
      </c>
      <c r="R66" s="14">
        <v>394</v>
      </c>
      <c r="S66" s="14">
        <v>380</v>
      </c>
      <c r="T66" s="14"/>
      <c r="U66" s="14">
        <v>427</v>
      </c>
      <c r="V66" s="14"/>
      <c r="W66" s="19">
        <f>IF(COUNTA(E66:V66)=0," ",COUNTA(E66:V66))</f>
        <v>15</v>
      </c>
      <c r="X66" s="11">
        <f>IF(COUNTA(E66:V66)=0," ",SUM(E66:V66))</f>
        <v>6071</v>
      </c>
      <c r="Y66" s="18">
        <f>IF(COUNTA(E66:V66)=0," ",X66/W66)</f>
        <v>404.73333333333335</v>
      </c>
      <c r="AA66" s="12">
        <v>6</v>
      </c>
      <c r="AB66" s="18">
        <v>396.67</v>
      </c>
      <c r="AC66" s="12">
        <v>9</v>
      </c>
      <c r="AD66" s="18">
        <v>410.11</v>
      </c>
    </row>
    <row r="67" spans="1:30" x14ac:dyDescent="0.2">
      <c r="A67" s="12">
        <v>63</v>
      </c>
      <c r="B67" s="60">
        <v>1204</v>
      </c>
      <c r="C67" s="16" t="s">
        <v>176</v>
      </c>
      <c r="D67" s="15" t="s">
        <v>95</v>
      </c>
      <c r="E67" s="13"/>
      <c r="F67" s="13">
        <v>396</v>
      </c>
      <c r="G67" s="13">
        <v>425</v>
      </c>
      <c r="H67" s="13">
        <v>386</v>
      </c>
      <c r="I67" s="14">
        <v>448</v>
      </c>
      <c r="J67" s="14">
        <v>421</v>
      </c>
      <c r="K67" s="14">
        <v>380</v>
      </c>
      <c r="L67" s="14">
        <v>415</v>
      </c>
      <c r="M67" s="14">
        <v>393</v>
      </c>
      <c r="N67" s="14">
        <v>397</v>
      </c>
      <c r="O67" s="14"/>
      <c r="P67" s="14">
        <v>430</v>
      </c>
      <c r="Q67" s="14">
        <v>389</v>
      </c>
      <c r="R67" s="14">
        <v>385</v>
      </c>
      <c r="S67" s="14">
        <v>434</v>
      </c>
      <c r="T67" s="14">
        <v>401</v>
      </c>
      <c r="U67" s="14">
        <v>401</v>
      </c>
      <c r="V67" s="14">
        <v>369</v>
      </c>
      <c r="W67" s="19">
        <f>IF(COUNTA(E67:V67)=0," ",COUNTA(E67:V67))</f>
        <v>16</v>
      </c>
      <c r="X67" s="11">
        <f>IF(COUNTA(E67:V67)=0," ",SUM(E67:V67))</f>
        <v>6470</v>
      </c>
      <c r="Y67" s="18">
        <f>IF(COUNTA(E67:V67)=0," ",X67/W67)</f>
        <v>404.375</v>
      </c>
      <c r="AA67" s="12">
        <v>8</v>
      </c>
      <c r="AB67" s="18">
        <v>408.38</v>
      </c>
      <c r="AC67" s="12">
        <v>8</v>
      </c>
      <c r="AD67" s="18">
        <v>400.38</v>
      </c>
    </row>
    <row r="68" spans="1:30" x14ac:dyDescent="0.2">
      <c r="A68" s="12">
        <v>64</v>
      </c>
      <c r="B68" s="59">
        <v>1005</v>
      </c>
      <c r="C68" s="16" t="s">
        <v>178</v>
      </c>
      <c r="D68" s="15" t="s">
        <v>108</v>
      </c>
      <c r="E68" s="13">
        <v>389</v>
      </c>
      <c r="F68" s="13">
        <v>454</v>
      </c>
      <c r="G68" s="13">
        <v>435</v>
      </c>
      <c r="H68" s="13">
        <v>411</v>
      </c>
      <c r="I68" s="14">
        <v>387</v>
      </c>
      <c r="J68" s="14">
        <v>381</v>
      </c>
      <c r="K68" s="14">
        <v>445</v>
      </c>
      <c r="L68" s="14">
        <v>396</v>
      </c>
      <c r="M68" s="14">
        <v>337</v>
      </c>
      <c r="N68" s="14"/>
      <c r="O68" s="14">
        <v>424</v>
      </c>
      <c r="P68" s="14">
        <v>419</v>
      </c>
      <c r="Q68" s="14"/>
      <c r="R68" s="14">
        <v>409</v>
      </c>
      <c r="S68" s="14">
        <v>414</v>
      </c>
      <c r="T68" s="14"/>
      <c r="U68" s="14">
        <v>371</v>
      </c>
      <c r="V68" s="14">
        <v>373</v>
      </c>
      <c r="W68" s="19">
        <f>IF(COUNTA(E68:V68)=0," ",COUNTA(E68:V68))</f>
        <v>15</v>
      </c>
      <c r="X68" s="11">
        <f>IF(COUNTA(E68:V68)=0," ",SUM(E68:V68))</f>
        <v>6045</v>
      </c>
      <c r="Y68" s="18">
        <f>IF(COUNTA(E68:V68)=0," ",X68/W68)</f>
        <v>403</v>
      </c>
      <c r="AA68" s="12">
        <v>6</v>
      </c>
      <c r="AB68" s="18">
        <v>392.67</v>
      </c>
      <c r="AC68" s="12">
        <v>9</v>
      </c>
      <c r="AD68" s="18">
        <v>409.89</v>
      </c>
    </row>
    <row r="69" spans="1:30" x14ac:dyDescent="0.2">
      <c r="A69" s="12">
        <v>65</v>
      </c>
      <c r="B69" s="59">
        <v>2316</v>
      </c>
      <c r="C69" s="16" t="s">
        <v>180</v>
      </c>
      <c r="D69" s="15" t="s">
        <v>149</v>
      </c>
      <c r="E69" s="13">
        <v>413</v>
      </c>
      <c r="F69" s="13"/>
      <c r="G69" s="13">
        <v>419</v>
      </c>
      <c r="H69" s="13">
        <v>434</v>
      </c>
      <c r="I69" s="14">
        <v>438</v>
      </c>
      <c r="J69" s="14">
        <v>435</v>
      </c>
      <c r="K69" s="14">
        <v>404</v>
      </c>
      <c r="L69" s="14">
        <v>404</v>
      </c>
      <c r="M69" s="14">
        <v>360</v>
      </c>
      <c r="N69" s="14"/>
      <c r="O69" s="14">
        <v>385</v>
      </c>
      <c r="P69" s="14">
        <v>345</v>
      </c>
      <c r="Q69" s="14">
        <v>394</v>
      </c>
      <c r="R69" s="14">
        <v>403</v>
      </c>
      <c r="S69" s="14">
        <v>387</v>
      </c>
      <c r="T69" s="14">
        <v>394</v>
      </c>
      <c r="U69" s="14">
        <v>414</v>
      </c>
      <c r="V69" s="14"/>
      <c r="W69" s="19">
        <f>IF(COUNTA(E69:V69)=0," ",COUNTA(E69:V69))</f>
        <v>15</v>
      </c>
      <c r="X69" s="11">
        <f>IF(COUNTA(E69:V69)=0," ",SUM(E69:V69))</f>
        <v>6029</v>
      </c>
      <c r="Y69" s="18">
        <f>IF(COUNTA(E69:V69)=0," ",X69/W69)</f>
        <v>401.93333333333334</v>
      </c>
      <c r="AA69" s="12">
        <v>8</v>
      </c>
      <c r="AB69" s="18">
        <v>410.25</v>
      </c>
      <c r="AC69" s="12">
        <v>7</v>
      </c>
      <c r="AD69" s="18">
        <v>392.43</v>
      </c>
    </row>
    <row r="70" spans="1:30" x14ac:dyDescent="0.2">
      <c r="A70" s="12">
        <v>66</v>
      </c>
      <c r="B70" s="59">
        <v>407</v>
      </c>
      <c r="C70" s="16" t="s">
        <v>181</v>
      </c>
      <c r="D70" s="15" t="s">
        <v>115</v>
      </c>
      <c r="E70" s="13">
        <v>415</v>
      </c>
      <c r="F70" s="13">
        <v>376</v>
      </c>
      <c r="G70" s="13">
        <v>404</v>
      </c>
      <c r="H70" s="13">
        <v>409</v>
      </c>
      <c r="I70" s="14"/>
      <c r="J70" s="14">
        <v>376</v>
      </c>
      <c r="K70" s="14"/>
      <c r="L70" s="14">
        <v>416</v>
      </c>
      <c r="M70" s="14">
        <v>389</v>
      </c>
      <c r="N70" s="14">
        <v>397</v>
      </c>
      <c r="O70" s="14">
        <v>444</v>
      </c>
      <c r="P70" s="14">
        <v>402</v>
      </c>
      <c r="Q70" s="14">
        <v>340</v>
      </c>
      <c r="R70" s="14">
        <v>395</v>
      </c>
      <c r="S70" s="14">
        <v>436</v>
      </c>
      <c r="T70" s="14">
        <v>409</v>
      </c>
      <c r="U70" s="14">
        <v>396</v>
      </c>
      <c r="V70" s="14">
        <v>420</v>
      </c>
      <c r="W70" s="19">
        <f>IF(COUNTA(E70:V70)=0," ",COUNTA(E70:V70))</f>
        <v>16</v>
      </c>
      <c r="X70" s="11">
        <f>IF(COUNTA(E70:V70)=0," ",SUM(E70:V70))</f>
        <v>6424</v>
      </c>
      <c r="Y70" s="18">
        <f>IF(COUNTA(E70:V70)=0," ",X70/W70)</f>
        <v>401.5</v>
      </c>
      <c r="AA70" s="12">
        <v>8</v>
      </c>
      <c r="AB70" s="18">
        <v>401</v>
      </c>
      <c r="AC70" s="12">
        <v>8</v>
      </c>
      <c r="AD70" s="18">
        <v>402</v>
      </c>
    </row>
    <row r="71" spans="1:30" x14ac:dyDescent="0.2">
      <c r="A71" s="12">
        <v>67</v>
      </c>
      <c r="B71" s="59">
        <v>2013</v>
      </c>
      <c r="C71" s="16" t="s">
        <v>182</v>
      </c>
      <c r="D71" s="15" t="s">
        <v>26</v>
      </c>
      <c r="E71" s="13"/>
      <c r="F71" s="13">
        <v>389</v>
      </c>
      <c r="G71" s="13">
        <v>420</v>
      </c>
      <c r="H71" s="13">
        <v>422</v>
      </c>
      <c r="I71" s="14">
        <v>404</v>
      </c>
      <c r="J71" s="14">
        <v>384</v>
      </c>
      <c r="K71" s="14">
        <v>406</v>
      </c>
      <c r="L71" s="14">
        <v>414</v>
      </c>
      <c r="M71" s="14">
        <v>410</v>
      </c>
      <c r="N71" s="14">
        <v>398</v>
      </c>
      <c r="O71" s="14">
        <v>412</v>
      </c>
      <c r="P71" s="14">
        <v>421</v>
      </c>
      <c r="Q71" s="14">
        <v>410</v>
      </c>
      <c r="R71" s="14">
        <v>368</v>
      </c>
      <c r="S71" s="14">
        <v>361</v>
      </c>
      <c r="T71" s="14">
        <v>380</v>
      </c>
      <c r="U71" s="14"/>
      <c r="V71" s="14"/>
      <c r="W71" s="19">
        <f>IF(COUNTA(E71:V71)=0," ",COUNTA(E71:V71))</f>
        <v>15</v>
      </c>
      <c r="X71" s="11">
        <f>IF(COUNTA(E71:V71)=0," ",SUM(E71:V71))</f>
        <v>5999</v>
      </c>
      <c r="Y71" s="18">
        <f>IF(COUNTA(E71:V71)=0," ",X71/W71)</f>
        <v>399.93333333333334</v>
      </c>
      <c r="AA71" s="12">
        <v>8</v>
      </c>
      <c r="AB71" s="18">
        <v>400.25</v>
      </c>
      <c r="AC71" s="12">
        <v>7</v>
      </c>
      <c r="AD71" s="18">
        <v>399.57</v>
      </c>
    </row>
    <row r="72" spans="1:30" x14ac:dyDescent="0.2">
      <c r="A72" s="12">
        <v>68</v>
      </c>
      <c r="B72" s="59">
        <v>410</v>
      </c>
      <c r="C72" s="16" t="s">
        <v>186</v>
      </c>
      <c r="D72" s="15" t="s">
        <v>115</v>
      </c>
      <c r="E72" s="13">
        <v>397</v>
      </c>
      <c r="F72" s="13">
        <v>340</v>
      </c>
      <c r="G72" s="13">
        <v>408</v>
      </c>
      <c r="H72" s="13">
        <v>371</v>
      </c>
      <c r="I72" s="14">
        <v>392</v>
      </c>
      <c r="J72" s="14">
        <v>427</v>
      </c>
      <c r="K72" s="14">
        <v>437</v>
      </c>
      <c r="L72" s="14">
        <v>392</v>
      </c>
      <c r="M72" s="14">
        <v>394</v>
      </c>
      <c r="N72" s="14">
        <v>470</v>
      </c>
      <c r="O72" s="14">
        <v>375</v>
      </c>
      <c r="P72" s="14">
        <v>442</v>
      </c>
      <c r="Q72" s="14">
        <v>408</v>
      </c>
      <c r="R72" s="14"/>
      <c r="S72" s="14">
        <v>369</v>
      </c>
      <c r="T72" s="14">
        <v>390</v>
      </c>
      <c r="U72" s="14">
        <v>367</v>
      </c>
      <c r="V72" s="14">
        <v>411</v>
      </c>
      <c r="W72" s="19">
        <f>IF(COUNTA(E72:V72)=0," ",COUNTA(E72:V72))</f>
        <v>17</v>
      </c>
      <c r="X72" s="11">
        <f>IF(COUNTA(E72:V72)=0," ",SUM(E72:V72))</f>
        <v>6790</v>
      </c>
      <c r="Y72" s="18">
        <f>IF(COUNTA(E72:V72)=0," ",X72/W72)</f>
        <v>399.41176470588238</v>
      </c>
      <c r="AA72" s="12">
        <v>10</v>
      </c>
      <c r="AB72" s="18">
        <v>393</v>
      </c>
      <c r="AC72" s="12">
        <v>7</v>
      </c>
      <c r="AD72" s="18">
        <v>408.57</v>
      </c>
    </row>
    <row r="73" spans="1:30" x14ac:dyDescent="0.2">
      <c r="A73" s="12">
        <v>69</v>
      </c>
      <c r="B73" s="59">
        <v>1102</v>
      </c>
      <c r="C73" s="16" t="s">
        <v>188</v>
      </c>
      <c r="D73" s="15" t="s">
        <v>63</v>
      </c>
      <c r="E73" s="13">
        <v>405</v>
      </c>
      <c r="F73" s="13"/>
      <c r="G73" s="13">
        <v>472</v>
      </c>
      <c r="H73" s="13">
        <v>407</v>
      </c>
      <c r="I73" s="14">
        <v>419</v>
      </c>
      <c r="J73" s="14">
        <v>403</v>
      </c>
      <c r="K73" s="14">
        <v>407</v>
      </c>
      <c r="L73" s="14">
        <v>370</v>
      </c>
      <c r="M73" s="14">
        <v>401</v>
      </c>
      <c r="N73" s="14">
        <v>397</v>
      </c>
      <c r="O73" s="14">
        <v>396</v>
      </c>
      <c r="P73" s="14">
        <v>381</v>
      </c>
      <c r="Q73" s="14">
        <v>435</v>
      </c>
      <c r="R73" s="14">
        <v>389</v>
      </c>
      <c r="S73" s="14">
        <v>424</v>
      </c>
      <c r="T73" s="14">
        <v>379</v>
      </c>
      <c r="U73" s="14">
        <v>346</v>
      </c>
      <c r="V73" s="14">
        <v>354</v>
      </c>
      <c r="W73" s="19">
        <f>IF(COUNTA(E73:V73)=0," ",COUNTA(E73:V73))</f>
        <v>17</v>
      </c>
      <c r="X73" s="11">
        <f>IF(COUNTA(E73:V73)=0," ",SUM(E73:V73))</f>
        <v>6785</v>
      </c>
      <c r="Y73" s="18">
        <f>IF(COUNTA(E73:V73)=0," ",X73/W73)</f>
        <v>399.11764705882354</v>
      </c>
      <c r="AA73" s="12">
        <v>8</v>
      </c>
      <c r="AB73" s="18">
        <v>385</v>
      </c>
      <c r="AC73" s="12">
        <v>9</v>
      </c>
      <c r="AD73" s="18">
        <v>411.67</v>
      </c>
    </row>
    <row r="74" spans="1:30" x14ac:dyDescent="0.2">
      <c r="A74" s="12">
        <v>70</v>
      </c>
      <c r="B74" s="60">
        <v>903</v>
      </c>
      <c r="C74" s="16" t="s">
        <v>189</v>
      </c>
      <c r="D74" s="15" t="s">
        <v>36</v>
      </c>
      <c r="E74" s="13">
        <v>353</v>
      </c>
      <c r="F74" s="13">
        <v>474</v>
      </c>
      <c r="G74" s="13">
        <v>384</v>
      </c>
      <c r="H74" s="13">
        <v>420</v>
      </c>
      <c r="I74" s="14">
        <v>436</v>
      </c>
      <c r="J74" s="14">
        <v>410</v>
      </c>
      <c r="K74" s="14">
        <v>401</v>
      </c>
      <c r="L74" s="14">
        <v>369</v>
      </c>
      <c r="M74" s="14">
        <v>391</v>
      </c>
      <c r="N74" s="14">
        <v>404</v>
      </c>
      <c r="O74" s="14">
        <v>394</v>
      </c>
      <c r="P74" s="14"/>
      <c r="Q74" s="14">
        <v>387</v>
      </c>
      <c r="R74" s="14">
        <v>384</v>
      </c>
      <c r="S74" s="14">
        <v>384</v>
      </c>
      <c r="T74" s="14">
        <v>376</v>
      </c>
      <c r="U74" s="14">
        <v>429</v>
      </c>
      <c r="V74" s="14">
        <v>378</v>
      </c>
      <c r="W74" s="19">
        <f>IF(COUNTA(E74:V74)=0," ",COUNTA(E74:V74))</f>
        <v>17</v>
      </c>
      <c r="X74" s="11">
        <f>IF(COUNTA(E74:V74)=0," ",SUM(E74:V74))</f>
        <v>6774</v>
      </c>
      <c r="Y74" s="18">
        <f>IF(COUNTA(E74:V74)=0," ",X74/W74)</f>
        <v>398.47058823529414</v>
      </c>
      <c r="AA74" s="12">
        <v>9</v>
      </c>
      <c r="AB74" s="18">
        <v>401.11</v>
      </c>
      <c r="AC74" s="12">
        <v>8</v>
      </c>
      <c r="AD74" s="18">
        <v>395.5</v>
      </c>
    </row>
    <row r="75" spans="1:30" x14ac:dyDescent="0.2">
      <c r="A75" s="12">
        <v>71</v>
      </c>
      <c r="B75" s="60">
        <v>1213</v>
      </c>
      <c r="C75" s="16" t="s">
        <v>190</v>
      </c>
      <c r="D75" s="15" t="s">
        <v>95</v>
      </c>
      <c r="E75" s="13">
        <v>420</v>
      </c>
      <c r="F75" s="13">
        <v>373</v>
      </c>
      <c r="G75" s="13">
        <v>395</v>
      </c>
      <c r="H75" s="13">
        <v>387</v>
      </c>
      <c r="I75" s="14">
        <v>404</v>
      </c>
      <c r="J75" s="14">
        <v>359</v>
      </c>
      <c r="K75" s="14">
        <v>398</v>
      </c>
      <c r="L75" s="14"/>
      <c r="M75" s="14">
        <v>405</v>
      </c>
      <c r="N75" s="14">
        <v>381</v>
      </c>
      <c r="O75" s="14">
        <v>432</v>
      </c>
      <c r="P75" s="14">
        <v>417</v>
      </c>
      <c r="Q75" s="14">
        <v>407</v>
      </c>
      <c r="R75" s="14">
        <v>410</v>
      </c>
      <c r="S75" s="14">
        <v>428</v>
      </c>
      <c r="T75" s="14">
        <v>392</v>
      </c>
      <c r="U75" s="14">
        <v>414</v>
      </c>
      <c r="V75" s="14">
        <v>349</v>
      </c>
      <c r="W75" s="19">
        <f>IF(COUNTA(E75:V75)=0," ",COUNTA(E75:V75))</f>
        <v>17</v>
      </c>
      <c r="X75" s="11">
        <f>IF(COUNTA(E75:V75)=0," ",SUM(E75:V75))</f>
        <v>6771</v>
      </c>
      <c r="Y75" s="18">
        <f>IF(COUNTA(E75:V75)=0," ",X75/W75)</f>
        <v>398.29411764705884</v>
      </c>
      <c r="AA75" s="12">
        <v>8</v>
      </c>
      <c r="AB75" s="18">
        <v>408.25</v>
      </c>
      <c r="AC75" s="12">
        <v>9</v>
      </c>
      <c r="AD75" s="18">
        <v>389.44</v>
      </c>
    </row>
    <row r="76" spans="1:30" x14ac:dyDescent="0.2">
      <c r="A76" s="12">
        <v>72</v>
      </c>
      <c r="B76" s="60">
        <v>2301</v>
      </c>
      <c r="C76" s="16" t="s">
        <v>192</v>
      </c>
      <c r="D76" s="15" t="s">
        <v>149</v>
      </c>
      <c r="E76" s="13">
        <v>392</v>
      </c>
      <c r="F76" s="13">
        <v>309</v>
      </c>
      <c r="G76" s="13">
        <v>417</v>
      </c>
      <c r="H76" s="13"/>
      <c r="I76" s="14">
        <v>407</v>
      </c>
      <c r="J76" s="14">
        <v>371</v>
      </c>
      <c r="K76" s="14">
        <v>416</v>
      </c>
      <c r="L76" s="14">
        <v>412</v>
      </c>
      <c r="M76" s="14">
        <v>379</v>
      </c>
      <c r="N76" s="14">
        <v>456</v>
      </c>
      <c r="O76" s="14">
        <v>390</v>
      </c>
      <c r="P76" s="14">
        <v>417</v>
      </c>
      <c r="Q76" s="14">
        <v>403</v>
      </c>
      <c r="R76" s="14">
        <v>386</v>
      </c>
      <c r="S76" s="14">
        <v>407</v>
      </c>
      <c r="T76" s="14">
        <v>348</v>
      </c>
      <c r="U76" s="14">
        <v>412</v>
      </c>
      <c r="V76" s="14">
        <v>436</v>
      </c>
      <c r="W76" s="19">
        <f>IF(COUNTA(E76:V76)=0," ",COUNTA(E76:V76))</f>
        <v>17</v>
      </c>
      <c r="X76" s="11">
        <f>IF(COUNTA(E76:V76)=0," ",SUM(E76:V76))</f>
        <v>6758</v>
      </c>
      <c r="Y76" s="18">
        <f>IF(COUNTA(E76:V76)=0," ",X76/W76)</f>
        <v>397.52941176470586</v>
      </c>
      <c r="AA76" s="12">
        <v>9</v>
      </c>
      <c r="AB76" s="18">
        <v>407.67</v>
      </c>
      <c r="AC76" s="12">
        <v>8</v>
      </c>
      <c r="AD76" s="18">
        <v>386.13</v>
      </c>
    </row>
    <row r="77" spans="1:30" x14ac:dyDescent="0.2">
      <c r="A77" s="12">
        <v>73</v>
      </c>
      <c r="B77" s="59">
        <v>1701</v>
      </c>
      <c r="C77" s="16" t="s">
        <v>193</v>
      </c>
      <c r="D77" s="15" t="s">
        <v>133</v>
      </c>
      <c r="E77" s="13">
        <v>365</v>
      </c>
      <c r="F77" s="13">
        <v>383</v>
      </c>
      <c r="G77" s="13"/>
      <c r="H77" s="13">
        <v>420</v>
      </c>
      <c r="I77" s="14">
        <v>435</v>
      </c>
      <c r="J77" s="14">
        <v>366</v>
      </c>
      <c r="K77" s="14">
        <v>414</v>
      </c>
      <c r="L77" s="14">
        <v>399</v>
      </c>
      <c r="M77" s="14">
        <v>380</v>
      </c>
      <c r="N77" s="14">
        <v>406</v>
      </c>
      <c r="O77" s="14">
        <v>412</v>
      </c>
      <c r="P77" s="14">
        <v>374</v>
      </c>
      <c r="Q77" s="14">
        <v>419</v>
      </c>
      <c r="R77" s="14">
        <v>410</v>
      </c>
      <c r="S77" s="14">
        <v>351</v>
      </c>
      <c r="T77" s="14">
        <v>402</v>
      </c>
      <c r="U77" s="14">
        <v>416</v>
      </c>
      <c r="V77" s="14">
        <v>391</v>
      </c>
      <c r="W77" s="19">
        <f>IF(COUNTA(E77:V77)=0," ",COUNTA(E77:V77))</f>
        <v>17</v>
      </c>
      <c r="X77" s="11">
        <f>IF(COUNTA(E77:V77)=0," ",SUM(E77:V77))</f>
        <v>6743</v>
      </c>
      <c r="Y77" s="18">
        <f>IF(COUNTA(E77:V77)=0," ",X77/W77)</f>
        <v>396.64705882352939</v>
      </c>
      <c r="AA77" s="12">
        <v>8</v>
      </c>
      <c r="AB77" s="18">
        <v>397.38</v>
      </c>
      <c r="AC77" s="12">
        <v>9</v>
      </c>
      <c r="AD77" s="18">
        <v>396</v>
      </c>
    </row>
    <row r="78" spans="1:30" x14ac:dyDescent="0.2">
      <c r="A78" s="12">
        <v>74</v>
      </c>
      <c r="B78" s="60">
        <v>1113</v>
      </c>
      <c r="C78" s="16" t="s">
        <v>197</v>
      </c>
      <c r="D78" s="15" t="s">
        <v>63</v>
      </c>
      <c r="E78" s="13">
        <v>365</v>
      </c>
      <c r="F78" s="13">
        <v>380</v>
      </c>
      <c r="G78" s="13">
        <v>376</v>
      </c>
      <c r="H78" s="13">
        <v>343</v>
      </c>
      <c r="I78" s="14"/>
      <c r="J78" s="14"/>
      <c r="K78" s="14">
        <v>400</v>
      </c>
      <c r="L78" s="14">
        <v>405</v>
      </c>
      <c r="M78" s="14">
        <v>383</v>
      </c>
      <c r="N78" s="14">
        <v>400</v>
      </c>
      <c r="O78" s="14">
        <v>455</v>
      </c>
      <c r="P78" s="14">
        <v>350</v>
      </c>
      <c r="Q78" s="14">
        <v>393</v>
      </c>
      <c r="R78" s="14">
        <v>430</v>
      </c>
      <c r="S78" s="14">
        <v>430</v>
      </c>
      <c r="T78" s="14">
        <v>427</v>
      </c>
      <c r="U78" s="14"/>
      <c r="V78" s="14">
        <v>373</v>
      </c>
      <c r="W78" s="19">
        <f>IF(COUNTA(E78:V78)=0," ",COUNTA(E78:V78))</f>
        <v>15</v>
      </c>
      <c r="X78" s="11">
        <f>IF(COUNTA(E78:V78)=0," ",SUM(E78:V78))</f>
        <v>5910</v>
      </c>
      <c r="Y78" s="18">
        <f>IF(COUNTA(E78:V78)=0," ",X78/W78)</f>
        <v>394</v>
      </c>
      <c r="AA78" s="12">
        <v>8</v>
      </c>
      <c r="AB78" s="18">
        <v>388.5</v>
      </c>
      <c r="AC78" s="12">
        <v>7</v>
      </c>
      <c r="AD78" s="18">
        <v>400.29</v>
      </c>
    </row>
    <row r="79" spans="1:30" x14ac:dyDescent="0.2">
      <c r="A79" s="12">
        <v>75</v>
      </c>
      <c r="B79" s="59">
        <v>1411</v>
      </c>
      <c r="C79" s="16" t="s">
        <v>196</v>
      </c>
      <c r="D79" s="15" t="s">
        <v>117</v>
      </c>
      <c r="E79" s="13"/>
      <c r="F79" s="13">
        <v>382</v>
      </c>
      <c r="G79" s="13">
        <v>375</v>
      </c>
      <c r="H79" s="13">
        <v>300</v>
      </c>
      <c r="I79" s="14">
        <v>408</v>
      </c>
      <c r="J79" s="14">
        <v>419</v>
      </c>
      <c r="K79" s="14">
        <v>414</v>
      </c>
      <c r="L79" s="14">
        <v>360</v>
      </c>
      <c r="M79" s="14">
        <v>391</v>
      </c>
      <c r="N79" s="14"/>
      <c r="O79" s="14"/>
      <c r="P79" s="14">
        <v>389</v>
      </c>
      <c r="Q79" s="14">
        <v>403</v>
      </c>
      <c r="R79" s="14">
        <v>412</v>
      </c>
      <c r="S79" s="14"/>
      <c r="T79" s="14">
        <v>422</v>
      </c>
      <c r="U79" s="14">
        <v>416</v>
      </c>
      <c r="V79" s="14">
        <v>425</v>
      </c>
      <c r="W79" s="19">
        <f>IF(COUNTA(E79:V79)=0," ",COUNTA(E79:V79))</f>
        <v>14</v>
      </c>
      <c r="X79" s="11">
        <f>IF(COUNTA(E79:V79)=0," ",SUM(E79:V79))</f>
        <v>5516</v>
      </c>
      <c r="Y79" s="18">
        <f>IF(COUNTA(E79:V79)=0," ",X79/W79)</f>
        <v>394</v>
      </c>
      <c r="AA79" s="12">
        <v>5</v>
      </c>
      <c r="AB79" s="18">
        <v>408.8</v>
      </c>
      <c r="AC79" s="12">
        <v>9</v>
      </c>
      <c r="AD79" s="18">
        <v>385.78</v>
      </c>
    </row>
    <row r="80" spans="1:30" x14ac:dyDescent="0.2">
      <c r="A80" s="12">
        <v>76</v>
      </c>
      <c r="B80" s="59">
        <v>2302</v>
      </c>
      <c r="C80" s="16" t="s">
        <v>200</v>
      </c>
      <c r="D80" s="15" t="s">
        <v>149</v>
      </c>
      <c r="E80" s="13"/>
      <c r="F80" s="13">
        <v>405</v>
      </c>
      <c r="G80" s="13">
        <v>346</v>
      </c>
      <c r="H80" s="13">
        <v>434</v>
      </c>
      <c r="I80" s="14">
        <v>377</v>
      </c>
      <c r="J80" s="14">
        <v>390</v>
      </c>
      <c r="K80" s="14">
        <v>359</v>
      </c>
      <c r="L80" s="14">
        <v>412</v>
      </c>
      <c r="M80" s="14">
        <v>390</v>
      </c>
      <c r="N80" s="14">
        <v>426</v>
      </c>
      <c r="O80" s="14">
        <v>355</v>
      </c>
      <c r="P80" s="14">
        <v>409</v>
      </c>
      <c r="Q80" s="14">
        <v>389</v>
      </c>
      <c r="R80" s="14">
        <v>403</v>
      </c>
      <c r="S80" s="14"/>
      <c r="T80" s="14"/>
      <c r="U80" s="14"/>
      <c r="V80" s="14">
        <v>415</v>
      </c>
      <c r="W80" s="19">
        <f>IF(COUNTA(E80:V80)=0," ",COUNTA(E80:V80))</f>
        <v>14</v>
      </c>
      <c r="X80" s="11">
        <f>IF(COUNTA(E80:V80)=0," ",SUM(E80:V80))</f>
        <v>5510</v>
      </c>
      <c r="Y80" s="18">
        <f>IF(COUNTA(E80:V80)=0," ",X80/W80)</f>
        <v>393.57142857142856</v>
      </c>
      <c r="AA80" s="12">
        <v>5</v>
      </c>
      <c r="AB80" s="18">
        <v>410</v>
      </c>
      <c r="AC80" s="12">
        <v>9</v>
      </c>
      <c r="AD80" s="18">
        <v>384.44</v>
      </c>
    </row>
    <row r="81" spans="1:30" x14ac:dyDescent="0.2">
      <c r="A81" s="12">
        <v>77</v>
      </c>
      <c r="B81" s="60">
        <v>909</v>
      </c>
      <c r="C81" s="16" t="s">
        <v>205</v>
      </c>
      <c r="D81" s="15" t="s">
        <v>36</v>
      </c>
      <c r="E81" s="13">
        <v>411</v>
      </c>
      <c r="F81" s="13">
        <v>322</v>
      </c>
      <c r="G81" s="13">
        <v>407</v>
      </c>
      <c r="H81" s="13">
        <v>409</v>
      </c>
      <c r="I81" s="14">
        <v>443</v>
      </c>
      <c r="J81" s="14">
        <v>431</v>
      </c>
      <c r="K81" s="14">
        <v>404</v>
      </c>
      <c r="L81" s="14">
        <v>410</v>
      </c>
      <c r="M81" s="14">
        <v>384</v>
      </c>
      <c r="N81" s="14">
        <v>406</v>
      </c>
      <c r="O81" s="14">
        <v>379</v>
      </c>
      <c r="P81" s="14">
        <v>378</v>
      </c>
      <c r="Q81" s="14">
        <v>409</v>
      </c>
      <c r="R81" s="14">
        <v>339</v>
      </c>
      <c r="S81" s="14">
        <v>394</v>
      </c>
      <c r="T81" s="14">
        <v>380</v>
      </c>
      <c r="U81" s="14">
        <v>371</v>
      </c>
      <c r="V81" s="14">
        <v>395</v>
      </c>
      <c r="W81" s="19">
        <f>IF(COUNTA(E81:V81)=0," ",COUNTA(E81:V81))</f>
        <v>18</v>
      </c>
      <c r="X81" s="11">
        <f>IF(COUNTA(E81:V81)=0," ",SUM(E81:V81))</f>
        <v>7072</v>
      </c>
      <c r="Y81" s="18">
        <f>IF(COUNTA(E81:V81)=0," ",X81/W81)</f>
        <v>392.88888888888891</v>
      </c>
      <c r="AA81" s="12">
        <v>9</v>
      </c>
      <c r="AB81" s="18">
        <v>399.67</v>
      </c>
      <c r="AC81" s="12">
        <v>9</v>
      </c>
      <c r="AD81" s="18">
        <v>386.11</v>
      </c>
    </row>
    <row r="82" spans="1:30" x14ac:dyDescent="0.2">
      <c r="A82" s="12">
        <v>78</v>
      </c>
      <c r="B82" s="59">
        <v>811</v>
      </c>
      <c r="C82" s="16" t="s">
        <v>206</v>
      </c>
      <c r="D82" s="15" t="s">
        <v>112</v>
      </c>
      <c r="E82" s="13">
        <v>386</v>
      </c>
      <c r="F82" s="13">
        <v>358</v>
      </c>
      <c r="G82" s="13">
        <v>369</v>
      </c>
      <c r="H82" s="13">
        <v>376</v>
      </c>
      <c r="I82" s="14"/>
      <c r="J82" s="14">
        <v>386</v>
      </c>
      <c r="K82" s="14">
        <v>356</v>
      </c>
      <c r="L82" s="14">
        <v>401</v>
      </c>
      <c r="M82" s="14">
        <v>388</v>
      </c>
      <c r="N82" s="14">
        <v>476</v>
      </c>
      <c r="O82" s="14">
        <v>423</v>
      </c>
      <c r="P82" s="14">
        <v>402</v>
      </c>
      <c r="Q82" s="14">
        <v>422</v>
      </c>
      <c r="R82" s="14">
        <v>378</v>
      </c>
      <c r="S82" s="14"/>
      <c r="T82" s="14">
        <v>374</v>
      </c>
      <c r="U82" s="14">
        <v>414</v>
      </c>
      <c r="V82" s="14">
        <v>370</v>
      </c>
      <c r="W82" s="19">
        <f>IF(COUNTA(E82:V82)=0," ",COUNTA(E82:V82))</f>
        <v>16</v>
      </c>
      <c r="X82" s="11">
        <f>IF(COUNTA(E82:V82)=0," ",SUM(E82:V82))</f>
        <v>6279</v>
      </c>
      <c r="Y82" s="18">
        <f>IF(COUNTA(E82:V82)=0," ",X82/W82)</f>
        <v>392.4375</v>
      </c>
      <c r="AA82" s="12">
        <v>7</v>
      </c>
      <c r="AB82" s="18">
        <v>394</v>
      </c>
      <c r="AC82" s="12">
        <v>9</v>
      </c>
      <c r="AD82" s="18">
        <v>391.22</v>
      </c>
    </row>
    <row r="83" spans="1:30" x14ac:dyDescent="0.2">
      <c r="A83" s="12">
        <v>79</v>
      </c>
      <c r="B83" s="59">
        <v>808</v>
      </c>
      <c r="C83" s="16" t="s">
        <v>209</v>
      </c>
      <c r="D83" s="15" t="s">
        <v>112</v>
      </c>
      <c r="E83" s="13">
        <v>376</v>
      </c>
      <c r="F83" s="13">
        <v>425</v>
      </c>
      <c r="G83" s="13">
        <v>404</v>
      </c>
      <c r="H83" s="13">
        <v>370</v>
      </c>
      <c r="I83" s="14">
        <v>396</v>
      </c>
      <c r="J83" s="14">
        <v>390</v>
      </c>
      <c r="K83" s="14">
        <v>363</v>
      </c>
      <c r="L83" s="14">
        <v>376</v>
      </c>
      <c r="M83" s="14">
        <v>414</v>
      </c>
      <c r="N83" s="14">
        <v>407</v>
      </c>
      <c r="O83" s="14">
        <v>369</v>
      </c>
      <c r="P83" s="14">
        <v>385</v>
      </c>
      <c r="Q83" s="14">
        <v>413</v>
      </c>
      <c r="R83" s="14"/>
      <c r="S83" s="14">
        <v>418</v>
      </c>
      <c r="T83" s="14">
        <v>397</v>
      </c>
      <c r="U83" s="14">
        <v>347</v>
      </c>
      <c r="V83" s="14">
        <v>361</v>
      </c>
      <c r="W83" s="19">
        <f>IF(COUNTA(E83:V83)=0," ",COUNTA(E83:V83))</f>
        <v>17</v>
      </c>
      <c r="X83" s="11">
        <f>IF(COUNTA(E83:V83)=0," ",SUM(E83:V83))</f>
        <v>6611</v>
      </c>
      <c r="Y83" s="18">
        <f>IF(COUNTA(E83:V83)=0," ",X83/W83)</f>
        <v>388.88235294117646</v>
      </c>
      <c r="AA83" s="12">
        <v>9</v>
      </c>
      <c r="AB83" s="18">
        <v>388.89</v>
      </c>
      <c r="AC83" s="12">
        <v>8</v>
      </c>
      <c r="AD83" s="18">
        <v>388.88</v>
      </c>
    </row>
    <row r="84" spans="1:30" x14ac:dyDescent="0.2">
      <c r="A84" s="12">
        <v>80</v>
      </c>
      <c r="B84" s="60">
        <v>2306</v>
      </c>
      <c r="C84" s="16" t="s">
        <v>214</v>
      </c>
      <c r="D84" s="15" t="s">
        <v>149</v>
      </c>
      <c r="E84" s="13">
        <v>404</v>
      </c>
      <c r="F84" s="13">
        <v>367</v>
      </c>
      <c r="G84" s="13">
        <v>431</v>
      </c>
      <c r="H84" s="13">
        <v>352</v>
      </c>
      <c r="I84" s="14">
        <v>426</v>
      </c>
      <c r="J84" s="14">
        <v>413</v>
      </c>
      <c r="K84" s="14">
        <v>357</v>
      </c>
      <c r="L84" s="14">
        <v>394</v>
      </c>
      <c r="M84" s="14">
        <v>366</v>
      </c>
      <c r="N84" s="14">
        <v>407</v>
      </c>
      <c r="O84" s="14"/>
      <c r="P84" s="14">
        <v>338</v>
      </c>
      <c r="Q84" s="14">
        <v>387</v>
      </c>
      <c r="R84" s="14">
        <v>403</v>
      </c>
      <c r="S84" s="14">
        <v>379</v>
      </c>
      <c r="T84" s="14">
        <v>365</v>
      </c>
      <c r="U84" s="14"/>
      <c r="V84" s="14">
        <v>385</v>
      </c>
      <c r="W84" s="19">
        <f>IF(COUNTA(E84:V84)=0," ",COUNTA(E84:V84))</f>
        <v>16</v>
      </c>
      <c r="X84" s="11">
        <f>IF(COUNTA(E84:V84)=0," ",SUM(E84:V84))</f>
        <v>6174</v>
      </c>
      <c r="Y84" s="18">
        <f>IF(COUNTA(E84:V84)=0," ",X84/W84)</f>
        <v>385.875</v>
      </c>
      <c r="AA84" s="12">
        <v>6</v>
      </c>
      <c r="AB84" s="18">
        <v>411.83</v>
      </c>
      <c r="AC84" s="12">
        <v>10</v>
      </c>
      <c r="AD84" s="18">
        <v>370.3</v>
      </c>
    </row>
    <row r="85" spans="1:30" x14ac:dyDescent="0.2">
      <c r="A85" s="12">
        <v>81</v>
      </c>
      <c r="B85" s="60">
        <v>1405</v>
      </c>
      <c r="C85" s="16" t="s">
        <v>216</v>
      </c>
      <c r="D85" s="15" t="s">
        <v>117</v>
      </c>
      <c r="E85" s="13">
        <v>390</v>
      </c>
      <c r="F85" s="13">
        <v>378</v>
      </c>
      <c r="G85" s="13">
        <v>406</v>
      </c>
      <c r="H85" s="13">
        <v>413</v>
      </c>
      <c r="I85" s="14">
        <v>397</v>
      </c>
      <c r="J85" s="14">
        <v>371</v>
      </c>
      <c r="K85" s="14">
        <v>415</v>
      </c>
      <c r="L85" s="14">
        <v>391</v>
      </c>
      <c r="M85" s="14">
        <v>368</v>
      </c>
      <c r="N85" s="14">
        <v>351</v>
      </c>
      <c r="O85" s="14"/>
      <c r="P85" s="14">
        <v>335</v>
      </c>
      <c r="Q85" s="14"/>
      <c r="R85" s="14"/>
      <c r="S85" s="14">
        <v>403</v>
      </c>
      <c r="T85" s="14">
        <v>427</v>
      </c>
      <c r="U85" s="14">
        <v>356</v>
      </c>
      <c r="V85" s="14"/>
      <c r="W85" s="19">
        <f>IF(COUNTA(E85:V85)=0," ",COUNTA(E85:V85))</f>
        <v>14</v>
      </c>
      <c r="X85" s="11">
        <f>IF(COUNTA(E85:V85)=0," ",SUM(E85:V85))</f>
        <v>5401</v>
      </c>
      <c r="Y85" s="18">
        <f>IF(COUNTA(E85:V85)=0," ",X85/W85)</f>
        <v>385.78571428571428</v>
      </c>
      <c r="AA85" s="12">
        <v>7</v>
      </c>
      <c r="AB85" s="18">
        <v>399.29</v>
      </c>
      <c r="AC85" s="12">
        <v>7</v>
      </c>
      <c r="AD85" s="18">
        <v>372.29</v>
      </c>
    </row>
    <row r="86" spans="1:30" x14ac:dyDescent="0.2">
      <c r="A86" s="12">
        <v>82</v>
      </c>
      <c r="B86" s="59">
        <v>813</v>
      </c>
      <c r="C86" s="16" t="s">
        <v>220</v>
      </c>
      <c r="D86" s="15" t="s">
        <v>112</v>
      </c>
      <c r="E86" s="13">
        <v>424</v>
      </c>
      <c r="F86" s="13">
        <v>405</v>
      </c>
      <c r="G86" s="13">
        <v>365</v>
      </c>
      <c r="H86" s="13">
        <v>336</v>
      </c>
      <c r="I86" s="14">
        <v>397</v>
      </c>
      <c r="J86" s="14">
        <v>375</v>
      </c>
      <c r="K86" s="14"/>
      <c r="L86" s="14">
        <v>363</v>
      </c>
      <c r="M86" s="14">
        <v>389</v>
      </c>
      <c r="N86" s="14">
        <v>371</v>
      </c>
      <c r="O86" s="14">
        <v>414</v>
      </c>
      <c r="P86" s="14">
        <v>389</v>
      </c>
      <c r="Q86" s="14"/>
      <c r="R86" s="14">
        <v>381</v>
      </c>
      <c r="S86" s="14">
        <v>412</v>
      </c>
      <c r="T86" s="14">
        <v>374</v>
      </c>
      <c r="U86" s="14">
        <v>361</v>
      </c>
      <c r="V86" s="14">
        <v>366</v>
      </c>
      <c r="W86" s="19">
        <f>IF(COUNTA(E86:V86)=0," ",COUNTA(E86:V86))</f>
        <v>16</v>
      </c>
      <c r="X86" s="11">
        <f>IF(COUNTA(E86:V86)=0," ",SUM(E86:V86))</f>
        <v>6122</v>
      </c>
      <c r="Y86" s="18">
        <f>IF(COUNTA(E86:V86)=0," ",X86/W86)</f>
        <v>382.625</v>
      </c>
      <c r="AA86" s="12">
        <v>7</v>
      </c>
      <c r="AB86" s="18">
        <v>394.57</v>
      </c>
      <c r="AC86" s="12">
        <v>9</v>
      </c>
      <c r="AD86" s="18">
        <v>373.33</v>
      </c>
    </row>
    <row r="87" spans="1:30" x14ac:dyDescent="0.2">
      <c r="A87" s="12">
        <v>83</v>
      </c>
      <c r="B87" s="60">
        <v>405</v>
      </c>
      <c r="C87" s="16" t="s">
        <v>222</v>
      </c>
      <c r="D87" s="15" t="s">
        <v>115</v>
      </c>
      <c r="E87" s="13">
        <v>376</v>
      </c>
      <c r="F87" s="13">
        <v>398</v>
      </c>
      <c r="G87" s="13">
        <v>378</v>
      </c>
      <c r="H87" s="13"/>
      <c r="I87" s="14">
        <v>407</v>
      </c>
      <c r="J87" s="14">
        <v>386</v>
      </c>
      <c r="K87" s="14">
        <v>329</v>
      </c>
      <c r="L87" s="14">
        <v>403</v>
      </c>
      <c r="M87" s="14">
        <v>374</v>
      </c>
      <c r="N87" s="14">
        <v>382</v>
      </c>
      <c r="O87" s="14">
        <v>414</v>
      </c>
      <c r="P87" s="14">
        <v>391</v>
      </c>
      <c r="Q87" s="14">
        <v>412</v>
      </c>
      <c r="R87" s="14">
        <v>360</v>
      </c>
      <c r="S87" s="14">
        <v>354</v>
      </c>
      <c r="T87" s="14">
        <v>389</v>
      </c>
      <c r="U87" s="14">
        <v>362</v>
      </c>
      <c r="V87" s="14"/>
      <c r="W87" s="19">
        <f>IF(COUNTA(E87:V87)=0," ",COUNTA(E87:V87))</f>
        <v>16</v>
      </c>
      <c r="X87" s="11">
        <f>IF(COUNTA(E87:V87)=0," ",SUM(E87:V87))</f>
        <v>6115</v>
      </c>
      <c r="Y87" s="18">
        <f>IF(COUNTA(E87:V87)=0," ",X87/W87)</f>
        <v>382.1875</v>
      </c>
      <c r="AA87" s="12">
        <v>6</v>
      </c>
      <c r="AB87" s="18">
        <v>365</v>
      </c>
      <c r="AC87" s="12">
        <v>10</v>
      </c>
      <c r="AD87" s="18">
        <v>392.5</v>
      </c>
    </row>
    <row r="88" spans="1:30" x14ac:dyDescent="0.2">
      <c r="A88" s="12">
        <v>84</v>
      </c>
      <c r="B88" s="59">
        <v>1212</v>
      </c>
      <c r="C88" s="16" t="s">
        <v>229</v>
      </c>
      <c r="D88" s="15" t="s">
        <v>95</v>
      </c>
      <c r="E88" s="13">
        <v>369</v>
      </c>
      <c r="F88" s="13">
        <v>370</v>
      </c>
      <c r="G88" s="13">
        <v>379</v>
      </c>
      <c r="H88" s="13">
        <v>384</v>
      </c>
      <c r="I88" s="14">
        <v>388</v>
      </c>
      <c r="J88" s="14">
        <v>403</v>
      </c>
      <c r="K88" s="14">
        <v>316</v>
      </c>
      <c r="L88" s="14">
        <v>366</v>
      </c>
      <c r="M88" s="14"/>
      <c r="N88" s="14">
        <v>382</v>
      </c>
      <c r="O88" s="14"/>
      <c r="P88" s="14">
        <v>404</v>
      </c>
      <c r="Q88" s="14">
        <v>323</v>
      </c>
      <c r="R88" s="14">
        <v>401</v>
      </c>
      <c r="S88" s="14">
        <v>361</v>
      </c>
      <c r="T88" s="14">
        <v>388</v>
      </c>
      <c r="U88" s="14"/>
      <c r="V88" s="14"/>
      <c r="W88" s="19">
        <f>IF(COUNTA(E88:V88)=0," ",COUNTA(E88:V88))</f>
        <v>14</v>
      </c>
      <c r="X88" s="11">
        <f>IF(COUNTA(E88:V88)=0," ",SUM(E88:V88))</f>
        <v>5234</v>
      </c>
      <c r="Y88" s="18">
        <f>IF(COUNTA(E88:V88)=0," ",X88/W88)</f>
        <v>373.85714285714283</v>
      </c>
      <c r="AA88" s="12">
        <v>8</v>
      </c>
      <c r="AB88" s="18">
        <v>385.63</v>
      </c>
      <c r="AC88" s="12">
        <v>6</v>
      </c>
      <c r="AD88" s="18">
        <v>358.17</v>
      </c>
    </row>
    <row r="89" spans="1:30" x14ac:dyDescent="0.2">
      <c r="A89" s="12">
        <v>85</v>
      </c>
      <c r="B89" s="60">
        <v>1202</v>
      </c>
      <c r="C89" s="16" t="s">
        <v>230</v>
      </c>
      <c r="D89" s="15" t="s">
        <v>95</v>
      </c>
      <c r="E89" s="13">
        <v>349</v>
      </c>
      <c r="F89" s="13">
        <v>360</v>
      </c>
      <c r="G89" s="13">
        <v>414</v>
      </c>
      <c r="H89" s="13">
        <v>361</v>
      </c>
      <c r="I89" s="14">
        <v>384</v>
      </c>
      <c r="J89" s="14">
        <v>362</v>
      </c>
      <c r="K89" s="14"/>
      <c r="L89" s="14">
        <v>375</v>
      </c>
      <c r="M89" s="14">
        <v>345</v>
      </c>
      <c r="N89" s="14">
        <v>347</v>
      </c>
      <c r="O89" s="14"/>
      <c r="P89" s="14">
        <v>382</v>
      </c>
      <c r="Q89" s="14">
        <v>425</v>
      </c>
      <c r="R89" s="14"/>
      <c r="S89" s="14">
        <v>378</v>
      </c>
      <c r="T89" s="14">
        <v>391</v>
      </c>
      <c r="U89" s="14"/>
      <c r="V89" s="14">
        <v>355</v>
      </c>
      <c r="W89" s="19">
        <f>IF(COUNTA(E89:V89)=0," ",COUNTA(E89:V89))</f>
        <v>14</v>
      </c>
      <c r="X89" s="11">
        <f>IF(COUNTA(E89:V89)=0," ",SUM(E89:V89))</f>
        <v>5228</v>
      </c>
      <c r="Y89" s="18">
        <f>IF(COUNTA(E89:V89)=0," ",X89/W89)</f>
        <v>373.42857142857144</v>
      </c>
      <c r="AA89" s="12">
        <v>8</v>
      </c>
      <c r="AB89" s="18">
        <v>366.88</v>
      </c>
      <c r="AC89" s="12">
        <v>6</v>
      </c>
      <c r="AD89" s="18">
        <v>382.17</v>
      </c>
    </row>
    <row r="90" spans="1:30" x14ac:dyDescent="0.2">
      <c r="A90" s="12">
        <v>86</v>
      </c>
      <c r="B90" s="60">
        <v>507</v>
      </c>
      <c r="C90" s="16" t="s">
        <v>238</v>
      </c>
      <c r="D90" s="15" t="s">
        <v>89</v>
      </c>
      <c r="E90" s="13">
        <v>309</v>
      </c>
      <c r="F90" s="13">
        <v>378</v>
      </c>
      <c r="G90" s="13">
        <v>375</v>
      </c>
      <c r="H90" s="13">
        <v>325</v>
      </c>
      <c r="I90" s="14"/>
      <c r="J90" s="14">
        <v>374</v>
      </c>
      <c r="K90" s="14">
        <v>341</v>
      </c>
      <c r="L90" s="14">
        <v>393</v>
      </c>
      <c r="M90" s="14">
        <v>369</v>
      </c>
      <c r="N90" s="14">
        <v>378</v>
      </c>
      <c r="O90" s="14">
        <v>404</v>
      </c>
      <c r="P90" s="14">
        <v>377</v>
      </c>
      <c r="Q90" s="14">
        <v>398</v>
      </c>
      <c r="R90" s="14">
        <v>332</v>
      </c>
      <c r="S90" s="14">
        <v>343</v>
      </c>
      <c r="T90" s="14">
        <v>382</v>
      </c>
      <c r="U90" s="14">
        <v>368</v>
      </c>
      <c r="V90" s="14">
        <v>372</v>
      </c>
      <c r="W90" s="19">
        <f>IF(COUNTA(E90:V90)=0," ",COUNTA(E90:V90))</f>
        <v>17</v>
      </c>
      <c r="X90" s="11">
        <f>IF(COUNTA(E90:V90)=0," ",SUM(E90:V90))</f>
        <v>6218</v>
      </c>
      <c r="Y90" s="18">
        <f>IF(COUNTA(E90:V90)=0," ",X90/W90)</f>
        <v>365.76470588235293</v>
      </c>
      <c r="AA90" s="12">
        <v>7</v>
      </c>
      <c r="AB90" s="18">
        <v>376.14</v>
      </c>
      <c r="AC90" s="12">
        <v>10</v>
      </c>
      <c r="AD90" s="18">
        <v>358.5</v>
      </c>
    </row>
    <row r="91" spans="1:30" x14ac:dyDescent="0.2">
      <c r="A91" s="12">
        <v>87</v>
      </c>
      <c r="B91" s="59">
        <v>509</v>
      </c>
      <c r="C91" s="16" t="s">
        <v>242</v>
      </c>
      <c r="D91" s="15" t="s">
        <v>89</v>
      </c>
      <c r="E91" s="13"/>
      <c r="F91" s="13">
        <v>344</v>
      </c>
      <c r="G91" s="13">
        <v>406</v>
      </c>
      <c r="H91" s="13">
        <v>374</v>
      </c>
      <c r="I91" s="14">
        <v>396</v>
      </c>
      <c r="J91" s="14">
        <v>321</v>
      </c>
      <c r="K91" s="14">
        <v>375</v>
      </c>
      <c r="L91" s="14">
        <v>391</v>
      </c>
      <c r="M91" s="14">
        <v>328</v>
      </c>
      <c r="N91" s="14">
        <v>365</v>
      </c>
      <c r="O91" s="14">
        <v>371</v>
      </c>
      <c r="P91" s="14">
        <v>383</v>
      </c>
      <c r="Q91" s="14"/>
      <c r="R91" s="14">
        <v>313</v>
      </c>
      <c r="S91" s="14">
        <v>378</v>
      </c>
      <c r="T91" s="14">
        <v>348</v>
      </c>
      <c r="U91" s="14">
        <v>396</v>
      </c>
      <c r="V91" s="14">
        <v>346</v>
      </c>
      <c r="W91" s="19">
        <f>IF(COUNTA(E91:V91)=0," ",COUNTA(E91:V91))</f>
        <v>16</v>
      </c>
      <c r="X91" s="11">
        <f>IF(COUNTA(E91:V91)=0," ",SUM(E91:V91))</f>
        <v>5835</v>
      </c>
      <c r="Y91" s="18">
        <f>IF(COUNTA(E91:V91)=0," ",X91/W91)</f>
        <v>364.6875</v>
      </c>
      <c r="AA91" s="12">
        <v>6</v>
      </c>
      <c r="AB91" s="18">
        <v>381.83</v>
      </c>
      <c r="AC91" s="12">
        <v>10</v>
      </c>
      <c r="AD91" s="18">
        <v>354.4</v>
      </c>
    </row>
    <row r="92" spans="1:30" x14ac:dyDescent="0.2">
      <c r="A92" s="12">
        <v>88</v>
      </c>
      <c r="B92" s="60">
        <v>1705</v>
      </c>
      <c r="C92" s="16" t="s">
        <v>246</v>
      </c>
      <c r="D92" s="15" t="s">
        <v>133</v>
      </c>
      <c r="E92" s="13">
        <v>357</v>
      </c>
      <c r="F92" s="13">
        <v>371</v>
      </c>
      <c r="G92" s="13">
        <v>377</v>
      </c>
      <c r="H92" s="13">
        <v>352</v>
      </c>
      <c r="I92" s="14">
        <v>380</v>
      </c>
      <c r="J92" s="14">
        <v>362</v>
      </c>
      <c r="K92" s="14"/>
      <c r="L92" s="14">
        <v>339</v>
      </c>
      <c r="M92" s="14">
        <v>347</v>
      </c>
      <c r="N92" s="14">
        <v>376</v>
      </c>
      <c r="O92" s="14">
        <v>354</v>
      </c>
      <c r="P92" s="14">
        <v>335</v>
      </c>
      <c r="Q92" s="14">
        <v>367</v>
      </c>
      <c r="R92" s="14">
        <v>385</v>
      </c>
      <c r="S92" s="14">
        <v>381</v>
      </c>
      <c r="T92" s="14"/>
      <c r="U92" s="14">
        <v>390</v>
      </c>
      <c r="V92" s="14">
        <v>295</v>
      </c>
      <c r="W92" s="19">
        <f>IF(COUNTA(E92:V92)=0," ",COUNTA(E92:V92))</f>
        <v>16</v>
      </c>
      <c r="X92" s="11">
        <f>IF(COUNTA(E92:V92)=0," ",SUM(E92:V92))</f>
        <v>5768</v>
      </c>
      <c r="Y92" s="18">
        <f>IF(COUNTA(E92:V92)=0," ",X92/W92)</f>
        <v>360.5</v>
      </c>
      <c r="AA92" s="12">
        <v>8</v>
      </c>
      <c r="AB92" s="18">
        <v>371.13</v>
      </c>
      <c r="AC92" s="12">
        <v>8</v>
      </c>
      <c r="AD92" s="18">
        <v>349.88</v>
      </c>
    </row>
    <row r="93" spans="1:30" x14ac:dyDescent="0.2">
      <c r="A93" s="12">
        <v>89</v>
      </c>
      <c r="B93" s="60">
        <v>1205</v>
      </c>
      <c r="C93" s="16" t="s">
        <v>251</v>
      </c>
      <c r="D93" s="15" t="s">
        <v>95</v>
      </c>
      <c r="E93" s="13">
        <v>353</v>
      </c>
      <c r="F93" s="13">
        <v>377</v>
      </c>
      <c r="G93" s="13">
        <v>353</v>
      </c>
      <c r="H93" s="13">
        <v>374</v>
      </c>
      <c r="I93" s="14">
        <v>357</v>
      </c>
      <c r="J93" s="14">
        <v>343</v>
      </c>
      <c r="K93" s="14">
        <v>393</v>
      </c>
      <c r="L93" s="14">
        <v>367</v>
      </c>
      <c r="M93" s="14">
        <v>356</v>
      </c>
      <c r="N93" s="14">
        <v>351</v>
      </c>
      <c r="O93" s="14">
        <v>401</v>
      </c>
      <c r="P93" s="14">
        <v>345</v>
      </c>
      <c r="Q93" s="14">
        <v>320</v>
      </c>
      <c r="R93" s="14">
        <v>347</v>
      </c>
      <c r="S93" s="14">
        <v>366</v>
      </c>
      <c r="T93" s="14">
        <v>352</v>
      </c>
      <c r="U93" s="14"/>
      <c r="V93" s="14">
        <v>319</v>
      </c>
      <c r="W93" s="19">
        <f>IF(COUNTA(E93:V93)=0," ",COUNTA(E93:V93))</f>
        <v>17</v>
      </c>
      <c r="X93" s="11">
        <f>IF(COUNTA(E93:V93)=0," ",SUM(E93:V93))</f>
        <v>6074</v>
      </c>
      <c r="Y93" s="18">
        <f>IF(COUNTA(E93:V93)=0," ",X93/W93)</f>
        <v>357.29411764705884</v>
      </c>
      <c r="AA93" s="12">
        <v>7</v>
      </c>
      <c r="AB93" s="18">
        <v>370.71</v>
      </c>
      <c r="AC93" s="12">
        <v>10</v>
      </c>
      <c r="AD93" s="18">
        <v>347.9</v>
      </c>
    </row>
    <row r="94" spans="1:30" x14ac:dyDescent="0.2">
      <c r="A94" s="12">
        <v>90</v>
      </c>
      <c r="B94" s="59">
        <v>504</v>
      </c>
      <c r="C94" s="16" t="s">
        <v>257</v>
      </c>
      <c r="D94" s="15" t="s">
        <v>89</v>
      </c>
      <c r="E94" s="13">
        <v>349</v>
      </c>
      <c r="F94" s="13">
        <v>318</v>
      </c>
      <c r="G94" s="13">
        <v>353</v>
      </c>
      <c r="H94" s="13"/>
      <c r="I94" s="14">
        <v>350</v>
      </c>
      <c r="J94" s="14">
        <v>343</v>
      </c>
      <c r="K94" s="14">
        <v>351</v>
      </c>
      <c r="L94" s="14">
        <v>379</v>
      </c>
      <c r="M94" s="14">
        <v>402</v>
      </c>
      <c r="N94" s="14">
        <v>381</v>
      </c>
      <c r="O94" s="14">
        <v>302</v>
      </c>
      <c r="P94" s="14">
        <v>336</v>
      </c>
      <c r="Q94" s="14"/>
      <c r="R94" s="14"/>
      <c r="S94" s="14">
        <v>335</v>
      </c>
      <c r="T94" s="14">
        <v>339</v>
      </c>
      <c r="U94" s="14">
        <v>338</v>
      </c>
      <c r="V94" s="14"/>
      <c r="W94" s="19">
        <f>IF(COUNTA(E94:V94)=0," ",COUNTA(E94:V94))</f>
        <v>14</v>
      </c>
      <c r="X94" s="11">
        <f>IF(COUNTA(E94:V94)=0," ",SUM(E94:V94))</f>
        <v>4876</v>
      </c>
      <c r="Y94" s="18">
        <f>IF(COUNTA(E94:V94)=0," ",X94/W94)</f>
        <v>348.28571428571428</v>
      </c>
      <c r="AA94" s="12">
        <v>6</v>
      </c>
      <c r="AB94" s="18">
        <v>362</v>
      </c>
      <c r="AC94" s="12">
        <v>8</v>
      </c>
      <c r="AD94" s="18">
        <v>338</v>
      </c>
    </row>
    <row r="95" spans="1:30" x14ac:dyDescent="0.2">
      <c r="A95" s="12">
        <v>91</v>
      </c>
      <c r="B95" s="59">
        <v>1703</v>
      </c>
      <c r="C95" s="16" t="s">
        <v>264</v>
      </c>
      <c r="D95" s="15" t="s">
        <v>133</v>
      </c>
      <c r="E95" s="13">
        <v>311</v>
      </c>
      <c r="F95" s="13">
        <v>302</v>
      </c>
      <c r="G95" s="13">
        <v>332</v>
      </c>
      <c r="H95" s="13"/>
      <c r="I95" s="14"/>
      <c r="J95" s="14">
        <v>343</v>
      </c>
      <c r="K95" s="14">
        <v>311</v>
      </c>
      <c r="L95" s="14">
        <v>372</v>
      </c>
      <c r="M95" s="14">
        <v>279</v>
      </c>
      <c r="N95" s="14">
        <v>348</v>
      </c>
      <c r="O95" s="14">
        <v>308</v>
      </c>
      <c r="P95" s="14">
        <v>355</v>
      </c>
      <c r="Q95" s="14">
        <v>364</v>
      </c>
      <c r="R95" s="14">
        <v>342</v>
      </c>
      <c r="S95" s="14">
        <v>359</v>
      </c>
      <c r="T95" s="14">
        <v>319</v>
      </c>
      <c r="U95" s="14">
        <v>380</v>
      </c>
      <c r="V95" s="14">
        <v>338</v>
      </c>
      <c r="W95" s="19">
        <f>IF(COUNTA(E95:V95)=0," ",COUNTA(E95:V95))</f>
        <v>16</v>
      </c>
      <c r="X95" s="11">
        <f>IF(COUNTA(E95:V95)=0," ",SUM(E95:V95))</f>
        <v>5363</v>
      </c>
      <c r="Y95" s="18">
        <f>IF(COUNTA(E95:V95)=0," ",X95/W95)</f>
        <v>335.1875</v>
      </c>
      <c r="AA95" s="12">
        <v>8</v>
      </c>
      <c r="AB95" s="18">
        <v>337.25</v>
      </c>
      <c r="AC95" s="12">
        <v>8</v>
      </c>
      <c r="AD95" s="18">
        <v>333.13</v>
      </c>
    </row>
    <row r="96" spans="1:30" x14ac:dyDescent="0.2">
      <c r="A96" s="12">
        <v>92</v>
      </c>
      <c r="B96" s="59">
        <v>713</v>
      </c>
      <c r="C96" s="16" t="s">
        <v>84</v>
      </c>
      <c r="D96" s="15" t="s">
        <v>82</v>
      </c>
      <c r="E96" s="13">
        <v>384</v>
      </c>
      <c r="F96" s="13">
        <v>483</v>
      </c>
      <c r="G96" s="13">
        <v>436</v>
      </c>
      <c r="H96" s="13">
        <v>484</v>
      </c>
      <c r="I96" s="14">
        <v>468</v>
      </c>
      <c r="J96" s="14">
        <v>452</v>
      </c>
      <c r="K96" s="14"/>
      <c r="L96" s="14">
        <v>452</v>
      </c>
      <c r="M96" s="14">
        <v>452</v>
      </c>
      <c r="N96" s="14">
        <v>503</v>
      </c>
      <c r="O96" s="14"/>
      <c r="P96" s="14"/>
      <c r="Q96" s="14">
        <v>538</v>
      </c>
      <c r="R96" s="14">
        <v>518</v>
      </c>
      <c r="S96" s="14"/>
      <c r="T96" s="14">
        <v>331</v>
      </c>
      <c r="U96" s="14"/>
      <c r="V96" s="14"/>
      <c r="W96" s="19">
        <f>IF(COUNTA(E96:V96)=0," ",COUNTA(E96:V96))</f>
        <v>12</v>
      </c>
      <c r="X96" s="11">
        <f>IF(COUNTA(E96:V96)=0," ",SUM(E96:V96))</f>
        <v>5501</v>
      </c>
      <c r="Y96" s="18">
        <f>IF(COUNTA(E96:V96)=0," ",X96/W96)</f>
        <v>458.41666666666669</v>
      </c>
      <c r="AA96" s="12">
        <v>7</v>
      </c>
      <c r="AB96" s="18">
        <v>492.29</v>
      </c>
      <c r="AC96" s="12">
        <v>5</v>
      </c>
      <c r="AD96" s="18">
        <v>411</v>
      </c>
    </row>
    <row r="97" spans="1:30" x14ac:dyDescent="0.2">
      <c r="A97" s="12">
        <v>93</v>
      </c>
      <c r="B97" s="59">
        <v>511</v>
      </c>
      <c r="C97" s="16" t="s">
        <v>88</v>
      </c>
      <c r="D97" s="15" t="s">
        <v>89</v>
      </c>
      <c r="E97" s="13"/>
      <c r="F97" s="13"/>
      <c r="G97" s="13">
        <v>455</v>
      </c>
      <c r="H97" s="13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9">
        <f>IF(COUNTA(E97:V97)=0," ",COUNTA(E97:V97))</f>
        <v>1</v>
      </c>
      <c r="X97" s="11">
        <f>IF(COUNTA(E97:V97)=0," ",SUM(E97:V97))</f>
        <v>455</v>
      </c>
      <c r="Y97" s="18">
        <f>IF(COUNTA(E97:V97)=0," ",X97/W97)</f>
        <v>455</v>
      </c>
      <c r="AA97" s="12">
        <v>1</v>
      </c>
      <c r="AB97" s="18">
        <v>455</v>
      </c>
      <c r="AC97" s="12">
        <v>0</v>
      </c>
      <c r="AD97" s="18">
        <v>0</v>
      </c>
    </row>
    <row r="98" spans="1:30" x14ac:dyDescent="0.2">
      <c r="A98" s="12">
        <v>94</v>
      </c>
      <c r="B98" s="59">
        <v>710</v>
      </c>
      <c r="C98" s="16" t="s">
        <v>90</v>
      </c>
      <c r="D98" s="15" t="s">
        <v>82</v>
      </c>
      <c r="E98" s="13">
        <v>460</v>
      </c>
      <c r="F98" s="13"/>
      <c r="G98" s="13">
        <v>459</v>
      </c>
      <c r="H98" s="13"/>
      <c r="I98" s="14">
        <v>471</v>
      </c>
      <c r="J98" s="14"/>
      <c r="K98" s="14"/>
      <c r="L98" s="14"/>
      <c r="M98" s="14"/>
      <c r="N98" s="14"/>
      <c r="O98" s="14">
        <v>483</v>
      </c>
      <c r="P98" s="14">
        <v>490</v>
      </c>
      <c r="Q98" s="14">
        <v>376</v>
      </c>
      <c r="R98" s="14"/>
      <c r="S98" s="14">
        <v>499</v>
      </c>
      <c r="T98" s="14">
        <v>392</v>
      </c>
      <c r="U98" s="14"/>
      <c r="V98" s="14"/>
      <c r="W98" s="19">
        <f>IF(COUNTA(E98:V98)=0," ",COUNTA(E98:V98))</f>
        <v>8</v>
      </c>
      <c r="X98" s="11">
        <f>IF(COUNTA(E98:V98)=0," ",SUM(E98:V98))</f>
        <v>3630</v>
      </c>
      <c r="Y98" s="18">
        <f>IF(COUNTA(E98:V98)=0," ",X98/W98)</f>
        <v>453.75</v>
      </c>
      <c r="AA98" s="12">
        <v>6</v>
      </c>
      <c r="AB98" s="18">
        <v>477</v>
      </c>
      <c r="AC98" s="12">
        <v>2</v>
      </c>
      <c r="AD98" s="18">
        <v>384</v>
      </c>
    </row>
    <row r="99" spans="1:30" x14ac:dyDescent="0.2">
      <c r="A99" s="12">
        <v>95</v>
      </c>
      <c r="B99" s="60">
        <v>715</v>
      </c>
      <c r="C99" s="16" t="s">
        <v>92</v>
      </c>
      <c r="D99" s="15" t="s">
        <v>82</v>
      </c>
      <c r="E99" s="13"/>
      <c r="F99" s="13"/>
      <c r="G99" s="13"/>
      <c r="H99" s="13"/>
      <c r="I99" s="14">
        <v>467</v>
      </c>
      <c r="J99" s="14">
        <v>445</v>
      </c>
      <c r="K99" s="14">
        <v>416</v>
      </c>
      <c r="L99" s="14">
        <v>454</v>
      </c>
      <c r="M99" s="14">
        <v>487</v>
      </c>
      <c r="N99" s="14">
        <v>516</v>
      </c>
      <c r="O99" s="14"/>
      <c r="P99" s="14"/>
      <c r="Q99" s="14"/>
      <c r="R99" s="14">
        <v>359</v>
      </c>
      <c r="S99" s="14"/>
      <c r="T99" s="14"/>
      <c r="U99" s="14"/>
      <c r="V99" s="14"/>
      <c r="W99" s="19">
        <f>IF(COUNTA(E99:V99)=0," ",COUNTA(E99:V99))</f>
        <v>7</v>
      </c>
      <c r="X99" s="11">
        <f>IF(COUNTA(E99:V99)=0," ",SUM(E99:V99))</f>
        <v>3144</v>
      </c>
      <c r="Y99" s="18">
        <f>IF(COUNTA(E99:V99)=0," ",X99/W99)</f>
        <v>449.14285714285717</v>
      </c>
      <c r="AA99" s="12">
        <v>5</v>
      </c>
      <c r="AB99" s="18">
        <v>473.8</v>
      </c>
      <c r="AC99" s="12">
        <v>2</v>
      </c>
      <c r="AD99" s="18">
        <v>387.5</v>
      </c>
    </row>
    <row r="100" spans="1:30" x14ac:dyDescent="0.2">
      <c r="A100" s="12">
        <v>96</v>
      </c>
      <c r="B100" s="59">
        <v>704</v>
      </c>
      <c r="C100" s="16" t="s">
        <v>93</v>
      </c>
      <c r="D100" s="15" t="s">
        <v>82</v>
      </c>
      <c r="E100" s="13"/>
      <c r="F100" s="13"/>
      <c r="G100" s="13"/>
      <c r="H100" s="13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>
        <v>449</v>
      </c>
      <c r="W100" s="19">
        <f>IF(COUNTA(E100:V100)=0," ",COUNTA(E100:V100))</f>
        <v>1</v>
      </c>
      <c r="X100" s="11">
        <f>IF(COUNTA(E100:V100)=0," ",SUM(E100:V100))</f>
        <v>449</v>
      </c>
      <c r="Y100" s="18">
        <f>IF(COUNTA(E100:V100)=0," ",X100/W100)</f>
        <v>449</v>
      </c>
      <c r="AA100" s="12">
        <v>1</v>
      </c>
      <c r="AB100" s="18">
        <v>449</v>
      </c>
      <c r="AC100" s="12">
        <v>0</v>
      </c>
      <c r="AD100" s="18">
        <v>0</v>
      </c>
    </row>
    <row r="101" spans="1:30" x14ac:dyDescent="0.2">
      <c r="A101" s="12">
        <v>97</v>
      </c>
      <c r="B101" s="60">
        <v>1210</v>
      </c>
      <c r="C101" s="16" t="s">
        <v>94</v>
      </c>
      <c r="D101" s="15" t="s">
        <v>95</v>
      </c>
      <c r="E101" s="13"/>
      <c r="F101" s="13">
        <v>314</v>
      </c>
      <c r="G101" s="13"/>
      <c r="H101" s="13"/>
      <c r="I101" s="14"/>
      <c r="J101" s="14"/>
      <c r="K101" s="14">
        <v>470</v>
      </c>
      <c r="L101" s="14">
        <v>482</v>
      </c>
      <c r="M101" s="14">
        <v>458</v>
      </c>
      <c r="N101" s="14">
        <v>478</v>
      </c>
      <c r="O101" s="14">
        <v>471</v>
      </c>
      <c r="P101" s="14">
        <v>444</v>
      </c>
      <c r="Q101" s="14">
        <v>448</v>
      </c>
      <c r="R101" s="14">
        <v>426</v>
      </c>
      <c r="S101" s="14">
        <v>455</v>
      </c>
      <c r="T101" s="14">
        <v>470</v>
      </c>
      <c r="U101" s="14">
        <v>472</v>
      </c>
      <c r="V101" s="14">
        <v>438</v>
      </c>
      <c r="W101" s="19">
        <f>IF(COUNTA(E101:V101)=0," ",COUNTA(E101:V101))</f>
        <v>13</v>
      </c>
      <c r="X101" s="11">
        <f>IF(COUNTA(E101:V101)=0," ",SUM(E101:V101))</f>
        <v>5826</v>
      </c>
      <c r="Y101" s="18">
        <f>IF(COUNTA(E101:V101)=0," ",X101/W101)</f>
        <v>448.15384615384613</v>
      </c>
      <c r="AA101" s="12">
        <v>8</v>
      </c>
      <c r="AB101" s="18">
        <v>465.25</v>
      </c>
      <c r="AC101" s="12">
        <v>5</v>
      </c>
      <c r="AD101" s="18">
        <v>420.8</v>
      </c>
    </row>
    <row r="102" spans="1:30" x14ac:dyDescent="0.2">
      <c r="A102" s="12">
        <v>98</v>
      </c>
      <c r="B102" s="60">
        <v>716</v>
      </c>
      <c r="C102" s="16" t="s">
        <v>98</v>
      </c>
      <c r="D102" s="15" t="s">
        <v>82</v>
      </c>
      <c r="E102" s="13">
        <v>492</v>
      </c>
      <c r="F102" s="13">
        <v>388</v>
      </c>
      <c r="G102" s="13">
        <v>499</v>
      </c>
      <c r="H102" s="13"/>
      <c r="I102" s="14">
        <v>495</v>
      </c>
      <c r="J102" s="14">
        <v>459</v>
      </c>
      <c r="K102" s="14">
        <v>443</v>
      </c>
      <c r="L102" s="14"/>
      <c r="M102" s="14">
        <v>416</v>
      </c>
      <c r="N102" s="14">
        <v>389</v>
      </c>
      <c r="O102" s="14"/>
      <c r="P102" s="14"/>
      <c r="Q102" s="14"/>
      <c r="R102" s="14">
        <v>361</v>
      </c>
      <c r="S102" s="14"/>
      <c r="T102" s="14">
        <v>481</v>
      </c>
      <c r="U102" s="14">
        <v>453</v>
      </c>
      <c r="V102" s="14"/>
      <c r="W102" s="19">
        <f>IF(COUNTA(E102:V102)=0," ",COUNTA(E102:V102))</f>
        <v>11</v>
      </c>
      <c r="X102" s="11">
        <f>IF(COUNTA(E102:V102)=0," ",SUM(E102:V102))</f>
        <v>4876</v>
      </c>
      <c r="Y102" s="18">
        <f>IF(COUNTA(E102:V102)=0," ",X102/W102)</f>
        <v>443.27272727272725</v>
      </c>
      <c r="AA102" s="12">
        <v>7</v>
      </c>
      <c r="AB102" s="18">
        <v>474.57</v>
      </c>
      <c r="AC102" s="12">
        <v>4</v>
      </c>
      <c r="AD102" s="18">
        <v>388.5</v>
      </c>
    </row>
    <row r="103" spans="1:30" x14ac:dyDescent="0.2">
      <c r="A103" s="12">
        <v>99</v>
      </c>
      <c r="B103" s="59">
        <v>617</v>
      </c>
      <c r="C103" s="16" t="s">
        <v>100</v>
      </c>
      <c r="D103" s="15" t="s">
        <v>97</v>
      </c>
      <c r="E103" s="13"/>
      <c r="F103" s="13"/>
      <c r="G103" s="13"/>
      <c r="H103" s="13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>
        <v>447</v>
      </c>
      <c r="T103" s="14">
        <v>437</v>
      </c>
      <c r="U103" s="14"/>
      <c r="V103" s="14"/>
      <c r="W103" s="19">
        <f>IF(COUNTA(E103:V103)=0," ",COUNTA(E103:V103))</f>
        <v>2</v>
      </c>
      <c r="X103" s="11">
        <f>IF(COUNTA(E103:V103)=0," ",SUM(E103:V103))</f>
        <v>884</v>
      </c>
      <c r="Y103" s="18">
        <f>IF(COUNTA(E103:V103)=0," ",X103/W103)</f>
        <v>442</v>
      </c>
      <c r="AA103" s="12">
        <v>1</v>
      </c>
      <c r="AB103" s="18">
        <v>437</v>
      </c>
      <c r="AC103" s="12">
        <v>1</v>
      </c>
      <c r="AD103" s="18">
        <v>447</v>
      </c>
    </row>
    <row r="104" spans="1:30" x14ac:dyDescent="0.2">
      <c r="A104" s="12">
        <v>100</v>
      </c>
      <c r="B104" s="59">
        <v>818</v>
      </c>
      <c r="C104" s="16" t="s">
        <v>111</v>
      </c>
      <c r="D104" s="15" t="s">
        <v>112</v>
      </c>
      <c r="E104" s="13"/>
      <c r="F104" s="13"/>
      <c r="G104" s="13"/>
      <c r="H104" s="13"/>
      <c r="I104" s="14">
        <v>404</v>
      </c>
      <c r="J104" s="14">
        <v>421</v>
      </c>
      <c r="K104" s="14">
        <v>444</v>
      </c>
      <c r="L104" s="14"/>
      <c r="M104" s="14">
        <v>414</v>
      </c>
      <c r="N104" s="14"/>
      <c r="O104" s="14"/>
      <c r="P104" s="14">
        <v>413</v>
      </c>
      <c r="Q104" s="14">
        <v>447</v>
      </c>
      <c r="R104" s="14">
        <v>463</v>
      </c>
      <c r="S104" s="14"/>
      <c r="T104" s="14">
        <v>447</v>
      </c>
      <c r="U104" s="14">
        <v>449</v>
      </c>
      <c r="V104" s="14">
        <v>438</v>
      </c>
      <c r="W104" s="19">
        <f>IF(COUNTA(E104:V104)=0," ",COUNTA(E104:V104))</f>
        <v>10</v>
      </c>
      <c r="X104" s="11">
        <f>IF(COUNTA(E104:V104)=0," ",SUM(E104:V104))</f>
        <v>4340</v>
      </c>
      <c r="Y104" s="18">
        <f>IF(COUNTA(E104:V104)=0," ",X104/W104)</f>
        <v>434</v>
      </c>
      <c r="AA104" s="12">
        <v>5</v>
      </c>
      <c r="AB104" s="18">
        <v>431.6</v>
      </c>
      <c r="AC104" s="12">
        <v>5</v>
      </c>
      <c r="AD104" s="18">
        <v>436.4</v>
      </c>
    </row>
    <row r="105" spans="1:30" x14ac:dyDescent="0.2">
      <c r="A105" s="12">
        <v>101</v>
      </c>
      <c r="B105" s="60">
        <v>1408</v>
      </c>
      <c r="C105" s="16" t="s">
        <v>116</v>
      </c>
      <c r="D105" s="15" t="s">
        <v>117</v>
      </c>
      <c r="E105" s="13"/>
      <c r="F105" s="13"/>
      <c r="G105" s="13"/>
      <c r="H105" s="13"/>
      <c r="I105" s="14">
        <v>408</v>
      </c>
      <c r="J105" s="14">
        <v>427</v>
      </c>
      <c r="K105" s="14">
        <v>421</v>
      </c>
      <c r="L105" s="14">
        <v>420</v>
      </c>
      <c r="M105" s="14">
        <v>424</v>
      </c>
      <c r="N105" s="14">
        <v>470</v>
      </c>
      <c r="O105" s="14"/>
      <c r="P105" s="14"/>
      <c r="Q105" s="14"/>
      <c r="R105" s="14"/>
      <c r="S105" s="14"/>
      <c r="T105" s="14"/>
      <c r="U105" s="14"/>
      <c r="V105" s="14"/>
      <c r="W105" s="19">
        <f>IF(COUNTA(E105:V105)=0," ",COUNTA(E105:V105))</f>
        <v>6</v>
      </c>
      <c r="X105" s="11">
        <f>IF(COUNTA(E105:V105)=0," ",SUM(E105:V105))</f>
        <v>2570</v>
      </c>
      <c r="Y105" s="18">
        <f>IF(COUNTA(E105:V105)=0," ",X105/W105)</f>
        <v>428.33333333333331</v>
      </c>
      <c r="AA105" s="12">
        <v>4</v>
      </c>
      <c r="AB105" s="18">
        <v>433.75</v>
      </c>
      <c r="AC105" s="12">
        <v>2</v>
      </c>
      <c r="AD105" s="18">
        <v>417.5</v>
      </c>
    </row>
    <row r="106" spans="1:30" x14ac:dyDescent="0.2">
      <c r="A106" s="12">
        <v>102</v>
      </c>
      <c r="B106" s="59">
        <v>1901</v>
      </c>
      <c r="C106" s="16" t="s">
        <v>119</v>
      </c>
      <c r="D106" s="15" t="s">
        <v>86</v>
      </c>
      <c r="E106" s="13"/>
      <c r="F106" s="13"/>
      <c r="G106" s="13">
        <v>426</v>
      </c>
      <c r="H106" s="13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9">
        <f>IF(COUNTA(E106:V106)=0," ",COUNTA(E106:V106))</f>
        <v>1</v>
      </c>
      <c r="X106" s="11">
        <f>IF(COUNTA(E106:V106)=0," ",SUM(E106:V106))</f>
        <v>426</v>
      </c>
      <c r="Y106" s="18">
        <f>IF(COUNTA(E106:V106)=0," ",X106/W106)</f>
        <v>426</v>
      </c>
      <c r="AA106" s="12">
        <v>1</v>
      </c>
      <c r="AB106" s="18">
        <v>426</v>
      </c>
      <c r="AC106" s="12">
        <v>0</v>
      </c>
      <c r="AD106" s="18">
        <v>0</v>
      </c>
    </row>
    <row r="107" spans="1:30" x14ac:dyDescent="0.2">
      <c r="A107" s="12">
        <v>103</v>
      </c>
      <c r="B107" s="60">
        <v>1413</v>
      </c>
      <c r="C107" s="16" t="s">
        <v>122</v>
      </c>
      <c r="D107" s="15" t="s">
        <v>117</v>
      </c>
      <c r="E107" s="13"/>
      <c r="F107" s="13">
        <v>424</v>
      </c>
      <c r="G107" s="13"/>
      <c r="H107" s="13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9">
        <f>IF(COUNTA(E107:V107)=0," ",COUNTA(E107:V107))</f>
        <v>1</v>
      </c>
      <c r="X107" s="11">
        <f>IF(COUNTA(E107:V107)=0," ",SUM(E107:V107))</f>
        <v>424</v>
      </c>
      <c r="Y107" s="18">
        <f>IF(COUNTA(E107:V107)=0," ",X107/W107)</f>
        <v>424</v>
      </c>
      <c r="AA107" s="12">
        <v>1</v>
      </c>
      <c r="AB107" s="18">
        <v>424</v>
      </c>
      <c r="AC107" s="12">
        <v>0</v>
      </c>
      <c r="AD107" s="18">
        <v>0</v>
      </c>
    </row>
    <row r="108" spans="1:30" x14ac:dyDescent="0.2">
      <c r="A108" s="12">
        <v>104</v>
      </c>
      <c r="B108" s="59">
        <v>1415</v>
      </c>
      <c r="C108" s="16" t="s">
        <v>130</v>
      </c>
      <c r="D108" s="15" t="s">
        <v>117</v>
      </c>
      <c r="E108" s="13">
        <v>421</v>
      </c>
      <c r="F108" s="13"/>
      <c r="G108" s="13"/>
      <c r="H108" s="13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9">
        <f>IF(COUNTA(E108:V108)=0," ",COUNTA(E108:V108))</f>
        <v>1</v>
      </c>
      <c r="X108" s="11">
        <f>IF(COUNTA(E108:V108)=0," ",SUM(E108:V108))</f>
        <v>421</v>
      </c>
      <c r="Y108" s="18">
        <f>IF(COUNTA(E108:V108)=0," ",X108/W108)</f>
        <v>421</v>
      </c>
      <c r="AA108" s="12">
        <v>0</v>
      </c>
      <c r="AB108" s="18">
        <v>0</v>
      </c>
      <c r="AC108" s="12">
        <v>1</v>
      </c>
      <c r="AD108" s="18">
        <v>421</v>
      </c>
    </row>
    <row r="109" spans="1:30" x14ac:dyDescent="0.2">
      <c r="A109" s="12">
        <v>105</v>
      </c>
      <c r="B109" s="59">
        <v>703</v>
      </c>
      <c r="C109" s="16" t="s">
        <v>136</v>
      </c>
      <c r="D109" s="15" t="s">
        <v>82</v>
      </c>
      <c r="E109" s="13">
        <v>472</v>
      </c>
      <c r="F109" s="13">
        <v>409</v>
      </c>
      <c r="G109" s="13">
        <v>409</v>
      </c>
      <c r="H109" s="13"/>
      <c r="I109" s="14">
        <v>362</v>
      </c>
      <c r="J109" s="14"/>
      <c r="K109" s="14">
        <v>406</v>
      </c>
      <c r="L109" s="14">
        <v>430</v>
      </c>
      <c r="M109" s="14">
        <v>394</v>
      </c>
      <c r="N109" s="14"/>
      <c r="O109" s="14"/>
      <c r="P109" s="14">
        <v>397</v>
      </c>
      <c r="Q109" s="14">
        <v>457</v>
      </c>
      <c r="R109" s="14">
        <v>431</v>
      </c>
      <c r="S109" s="14"/>
      <c r="T109" s="14">
        <v>428</v>
      </c>
      <c r="U109" s="14">
        <v>408</v>
      </c>
      <c r="V109" s="14">
        <v>456</v>
      </c>
      <c r="W109" s="19">
        <f>IF(COUNTA(E109:V109)=0," ",COUNTA(E109:V109))</f>
        <v>13</v>
      </c>
      <c r="X109" s="11">
        <f>IF(COUNTA(E109:V109)=0," ",SUM(E109:V109))</f>
        <v>5459</v>
      </c>
      <c r="Y109" s="18">
        <f>IF(COUNTA(E109:V109)=0," ",X109/W109)</f>
        <v>419.92307692307691</v>
      </c>
      <c r="AA109" s="12">
        <v>6</v>
      </c>
      <c r="AB109" s="18">
        <v>442</v>
      </c>
      <c r="AC109" s="12">
        <v>7</v>
      </c>
      <c r="AD109" s="18">
        <v>401</v>
      </c>
    </row>
    <row r="110" spans="1:30" x14ac:dyDescent="0.2">
      <c r="A110" s="12">
        <v>106</v>
      </c>
      <c r="B110" s="60">
        <v>2318</v>
      </c>
      <c r="C110" s="16" t="s">
        <v>148</v>
      </c>
      <c r="D110" s="15" t="s">
        <v>149</v>
      </c>
      <c r="E110" s="13"/>
      <c r="F110" s="13">
        <v>415</v>
      </c>
      <c r="G110" s="13">
        <v>397</v>
      </c>
      <c r="H110" s="13"/>
      <c r="I110" s="14"/>
      <c r="J110" s="14">
        <v>436</v>
      </c>
      <c r="K110" s="14">
        <v>456</v>
      </c>
      <c r="L110" s="14"/>
      <c r="M110" s="14">
        <v>392</v>
      </c>
      <c r="N110" s="14">
        <v>407</v>
      </c>
      <c r="O110" s="14">
        <v>405</v>
      </c>
      <c r="P110" s="14"/>
      <c r="Q110" s="14">
        <v>444</v>
      </c>
      <c r="R110" s="14">
        <v>385</v>
      </c>
      <c r="S110" s="14">
        <v>424</v>
      </c>
      <c r="T110" s="14">
        <v>400</v>
      </c>
      <c r="U110" s="14">
        <v>442</v>
      </c>
      <c r="V110" s="14">
        <v>402</v>
      </c>
      <c r="W110" s="19">
        <f>IF(COUNTA(E110:V110)=0," ",COUNTA(E110:V110))</f>
        <v>13</v>
      </c>
      <c r="X110" s="11">
        <f>IF(COUNTA(E110:V110)=0," ",SUM(E110:V110))</f>
        <v>5405</v>
      </c>
      <c r="Y110" s="18">
        <f>IF(COUNTA(E110:V110)=0," ",X110/W110)</f>
        <v>415.76923076923077</v>
      </c>
      <c r="AA110" s="12">
        <v>7</v>
      </c>
      <c r="AB110" s="18">
        <v>414.14</v>
      </c>
      <c r="AC110" s="12">
        <v>6</v>
      </c>
      <c r="AD110" s="18">
        <v>417.67</v>
      </c>
    </row>
    <row r="111" spans="1:30" x14ac:dyDescent="0.2">
      <c r="A111" s="12">
        <v>107</v>
      </c>
      <c r="B111" s="59">
        <v>411</v>
      </c>
      <c r="C111" s="16" t="s">
        <v>152</v>
      </c>
      <c r="D111" s="15" t="s">
        <v>115</v>
      </c>
      <c r="E111" s="13"/>
      <c r="F111" s="13"/>
      <c r="G111" s="13"/>
      <c r="H111" s="13"/>
      <c r="I111" s="14"/>
      <c r="J111" s="14"/>
      <c r="K111" s="14"/>
      <c r="L111" s="14"/>
      <c r="M111" s="14">
        <v>427</v>
      </c>
      <c r="N111" s="14">
        <v>402</v>
      </c>
      <c r="O111" s="14"/>
      <c r="P111" s="14">
        <v>393</v>
      </c>
      <c r="Q111" s="14">
        <v>406</v>
      </c>
      <c r="R111" s="14"/>
      <c r="S111" s="14">
        <v>423</v>
      </c>
      <c r="T111" s="14">
        <v>438</v>
      </c>
      <c r="U111" s="14">
        <v>397</v>
      </c>
      <c r="V111" s="14">
        <v>431</v>
      </c>
      <c r="W111" s="19">
        <f>IF(COUNTA(E111:V111)=0," ",COUNTA(E111:V111))</f>
        <v>8</v>
      </c>
      <c r="X111" s="11">
        <f>IF(COUNTA(E111:V111)=0," ",SUM(E111:V111))</f>
        <v>3317</v>
      </c>
      <c r="Y111" s="18">
        <f>IF(COUNTA(E111:V111)=0," ",X111/W111)</f>
        <v>414.625</v>
      </c>
      <c r="AA111" s="12">
        <v>4</v>
      </c>
      <c r="AB111" s="18">
        <v>411.25</v>
      </c>
      <c r="AC111" s="12">
        <v>4</v>
      </c>
      <c r="AD111" s="18">
        <v>418</v>
      </c>
    </row>
    <row r="112" spans="1:30" x14ac:dyDescent="0.2">
      <c r="A112" s="12">
        <v>108</v>
      </c>
      <c r="B112" s="59">
        <v>1805</v>
      </c>
      <c r="C112" s="16" t="s">
        <v>156</v>
      </c>
      <c r="D112" s="15" t="s">
        <v>97</v>
      </c>
      <c r="E112" s="13"/>
      <c r="F112" s="13"/>
      <c r="G112" s="13">
        <v>398</v>
      </c>
      <c r="H112" s="13">
        <v>393</v>
      </c>
      <c r="I112" s="14"/>
      <c r="J112" s="14">
        <v>445</v>
      </c>
      <c r="K112" s="14">
        <v>424</v>
      </c>
      <c r="L112" s="14">
        <v>410</v>
      </c>
      <c r="M112" s="14"/>
      <c r="N112" s="14">
        <v>433</v>
      </c>
      <c r="O112" s="14">
        <v>374</v>
      </c>
      <c r="P112" s="14">
        <v>396</v>
      </c>
      <c r="Q112" s="14">
        <v>430</v>
      </c>
      <c r="R112" s="14">
        <v>416</v>
      </c>
      <c r="S112" s="14">
        <v>406</v>
      </c>
      <c r="T112" s="14"/>
      <c r="U112" s="14">
        <v>464</v>
      </c>
      <c r="V112" s="14">
        <v>390</v>
      </c>
      <c r="W112" s="19">
        <f>IF(COUNTA(E112:V112)=0," ",COUNTA(E112:V112))</f>
        <v>13</v>
      </c>
      <c r="X112" s="11">
        <f>IF(COUNTA(E112:V112)=0," ",SUM(E112:V112))</f>
        <v>5379</v>
      </c>
      <c r="Y112" s="18">
        <f>IF(COUNTA(E112:V112)=0," ",X112/W112)</f>
        <v>413.76923076923077</v>
      </c>
      <c r="AA112" s="12">
        <v>7</v>
      </c>
      <c r="AB112" s="18">
        <v>408.14</v>
      </c>
      <c r="AC112" s="12">
        <v>6</v>
      </c>
      <c r="AD112" s="18">
        <v>420.33</v>
      </c>
    </row>
    <row r="113" spans="1:30" x14ac:dyDescent="0.2">
      <c r="A113" s="12">
        <v>109</v>
      </c>
      <c r="B113" s="59">
        <v>607</v>
      </c>
      <c r="C113" s="16" t="s">
        <v>158</v>
      </c>
      <c r="D113" s="15" t="s">
        <v>97</v>
      </c>
      <c r="E113" s="13">
        <v>398</v>
      </c>
      <c r="F113" s="13">
        <v>425</v>
      </c>
      <c r="G113" s="13">
        <v>415</v>
      </c>
      <c r="H113" s="13">
        <v>397</v>
      </c>
      <c r="I113" s="14"/>
      <c r="J113" s="14"/>
      <c r="K113" s="14"/>
      <c r="L113" s="14"/>
      <c r="M113" s="14"/>
      <c r="N113" s="14"/>
      <c r="O113" s="14"/>
      <c r="P113" s="14"/>
      <c r="Q113" s="14">
        <v>432</v>
      </c>
      <c r="R113" s="14">
        <v>428</v>
      </c>
      <c r="S113" s="14">
        <v>387</v>
      </c>
      <c r="T113" s="14">
        <v>389</v>
      </c>
      <c r="U113" s="14">
        <v>445</v>
      </c>
      <c r="V113" s="14">
        <v>403</v>
      </c>
      <c r="W113" s="19">
        <f>IF(COUNTA(E113:V113)=0," ",COUNTA(E113:V113))</f>
        <v>10</v>
      </c>
      <c r="X113" s="11">
        <f>IF(COUNTA(E113:V113)=0," ",SUM(E113:V113))</f>
        <v>4119</v>
      </c>
      <c r="Y113" s="18">
        <f>IF(COUNTA(E113:V113)=0," ",X113/W113)</f>
        <v>411.9</v>
      </c>
      <c r="AA113" s="12">
        <v>6</v>
      </c>
      <c r="AB113" s="18">
        <v>415.83</v>
      </c>
      <c r="AC113" s="12">
        <v>4</v>
      </c>
      <c r="AD113" s="18">
        <v>406</v>
      </c>
    </row>
    <row r="114" spans="1:30" x14ac:dyDescent="0.2">
      <c r="A114" s="12">
        <v>110</v>
      </c>
      <c r="B114" s="60">
        <v>814</v>
      </c>
      <c r="C114" s="16" t="s">
        <v>161</v>
      </c>
      <c r="D114" s="15" t="s">
        <v>112</v>
      </c>
      <c r="E114" s="13"/>
      <c r="F114" s="13"/>
      <c r="G114" s="13"/>
      <c r="H114" s="13"/>
      <c r="I114" s="14"/>
      <c r="J114" s="14">
        <v>382</v>
      </c>
      <c r="K114" s="14"/>
      <c r="L114" s="14">
        <v>430</v>
      </c>
      <c r="M114" s="14">
        <v>439</v>
      </c>
      <c r="N114" s="14">
        <v>405</v>
      </c>
      <c r="O114" s="14">
        <v>411</v>
      </c>
      <c r="P114" s="14">
        <v>430</v>
      </c>
      <c r="Q114" s="14">
        <v>366</v>
      </c>
      <c r="R114" s="14"/>
      <c r="S114" s="14">
        <v>412</v>
      </c>
      <c r="T114" s="14">
        <v>414</v>
      </c>
      <c r="U114" s="14">
        <v>442</v>
      </c>
      <c r="V114" s="14">
        <v>394</v>
      </c>
      <c r="W114" s="19">
        <f>IF(COUNTA(E114:V114)=0," ",COUNTA(E114:V114))</f>
        <v>11</v>
      </c>
      <c r="X114" s="11">
        <f>IF(COUNTA(E114:V114)=0," ",SUM(E114:V114))</f>
        <v>4525</v>
      </c>
      <c r="Y114" s="18">
        <f>IF(COUNTA(E114:V114)=0," ",X114/W114)</f>
        <v>411.36363636363637</v>
      </c>
      <c r="AA114" s="12">
        <v>5</v>
      </c>
      <c r="AB114" s="18">
        <v>414</v>
      </c>
      <c r="AC114" s="12">
        <v>6</v>
      </c>
      <c r="AD114" s="18">
        <v>409.17</v>
      </c>
    </row>
    <row r="115" spans="1:30" x14ac:dyDescent="0.2">
      <c r="A115" s="12">
        <v>111</v>
      </c>
      <c r="B115" s="60">
        <v>1800</v>
      </c>
      <c r="C115" s="16" t="s">
        <v>162</v>
      </c>
      <c r="D115" s="15" t="s">
        <v>97</v>
      </c>
      <c r="E115" s="13">
        <v>405</v>
      </c>
      <c r="F115" s="13"/>
      <c r="G115" s="13"/>
      <c r="H115" s="13"/>
      <c r="I115" s="14"/>
      <c r="J115" s="14"/>
      <c r="K115" s="14"/>
      <c r="L115" s="14">
        <v>394</v>
      </c>
      <c r="M115" s="14"/>
      <c r="N115" s="14"/>
      <c r="O115" s="14"/>
      <c r="P115" s="14">
        <v>408</v>
      </c>
      <c r="Q115" s="14">
        <v>455</v>
      </c>
      <c r="R115" s="14"/>
      <c r="S115" s="14"/>
      <c r="T115" s="14"/>
      <c r="U115" s="14">
        <v>414</v>
      </c>
      <c r="V115" s="14">
        <v>392</v>
      </c>
      <c r="W115" s="19">
        <f>IF(COUNTA(E115:V115)=0," ",COUNTA(E115:V115))</f>
        <v>6</v>
      </c>
      <c r="X115" s="11">
        <f>IF(COUNTA(E115:V115)=0," ",SUM(E115:V115))</f>
        <v>2468</v>
      </c>
      <c r="Y115" s="18">
        <f>IF(COUNTA(E115:V115)=0," ",X115/W115)</f>
        <v>411.33333333333331</v>
      </c>
      <c r="AA115" s="12">
        <v>4</v>
      </c>
      <c r="AB115" s="18">
        <v>413.75</v>
      </c>
      <c r="AC115" s="12">
        <v>2</v>
      </c>
      <c r="AD115" s="18">
        <v>406.5</v>
      </c>
    </row>
    <row r="116" spans="1:30" x14ac:dyDescent="0.2">
      <c r="A116" s="12">
        <v>112</v>
      </c>
      <c r="B116" s="59">
        <v>1903</v>
      </c>
      <c r="C116" s="16" t="s">
        <v>172</v>
      </c>
      <c r="D116" s="15" t="s">
        <v>86</v>
      </c>
      <c r="E116" s="13">
        <v>407</v>
      </c>
      <c r="F116" s="13">
        <v>417</v>
      </c>
      <c r="G116" s="13">
        <v>412</v>
      </c>
      <c r="H116" s="13">
        <v>349</v>
      </c>
      <c r="I116" s="14"/>
      <c r="J116" s="14"/>
      <c r="K116" s="14">
        <v>423</v>
      </c>
      <c r="L116" s="14">
        <v>439</v>
      </c>
      <c r="M116" s="14">
        <v>427</v>
      </c>
      <c r="N116" s="14">
        <v>350</v>
      </c>
      <c r="O116" s="14">
        <v>412</v>
      </c>
      <c r="P116" s="14">
        <v>411</v>
      </c>
      <c r="Q116" s="14"/>
      <c r="R116" s="14"/>
      <c r="S116" s="14"/>
      <c r="T116" s="14"/>
      <c r="U116" s="14">
        <v>425</v>
      </c>
      <c r="V116" s="14"/>
      <c r="W116" s="19">
        <f>IF(COUNTA(E116:V116)=0," ",COUNTA(E116:V116))</f>
        <v>11</v>
      </c>
      <c r="X116" s="11">
        <f>IF(COUNTA(E116:V116)=0," ",SUM(E116:V116))</f>
        <v>4472</v>
      </c>
      <c r="Y116" s="18">
        <f>IF(COUNTA(E116:V116)=0," ",X116/W116)</f>
        <v>406.54545454545456</v>
      </c>
      <c r="AA116" s="12">
        <v>9</v>
      </c>
      <c r="AB116" s="18">
        <v>419.22</v>
      </c>
      <c r="AC116" s="12">
        <v>2</v>
      </c>
      <c r="AD116" s="18">
        <v>349.5</v>
      </c>
    </row>
    <row r="117" spans="1:30" x14ac:dyDescent="0.2">
      <c r="A117" s="12">
        <v>113</v>
      </c>
      <c r="B117" s="59">
        <v>1414</v>
      </c>
      <c r="C117" s="16" t="s">
        <v>175</v>
      </c>
      <c r="D117" s="15" t="s">
        <v>117</v>
      </c>
      <c r="E117" s="13">
        <v>397</v>
      </c>
      <c r="F117" s="13"/>
      <c r="G117" s="13">
        <v>387</v>
      </c>
      <c r="H117" s="13">
        <v>437</v>
      </c>
      <c r="I117" s="14">
        <v>405</v>
      </c>
      <c r="J117" s="14"/>
      <c r="K117" s="14"/>
      <c r="L117" s="14"/>
      <c r="M117" s="14">
        <v>382</v>
      </c>
      <c r="N117" s="14">
        <v>402</v>
      </c>
      <c r="O117" s="14"/>
      <c r="P117" s="14"/>
      <c r="Q117" s="14"/>
      <c r="R117" s="14">
        <v>350</v>
      </c>
      <c r="S117" s="14">
        <v>372</v>
      </c>
      <c r="T117" s="14">
        <v>426</v>
      </c>
      <c r="U117" s="14">
        <v>451</v>
      </c>
      <c r="V117" s="14">
        <v>442</v>
      </c>
      <c r="W117" s="19">
        <f>IF(COUNTA(E117:V117)=0," ",COUNTA(E117:V117))</f>
        <v>11</v>
      </c>
      <c r="X117" s="11">
        <f>IF(COUNTA(E117:V117)=0," ",SUM(E117:V117))</f>
        <v>4451</v>
      </c>
      <c r="Y117" s="18">
        <f>IF(COUNTA(E117:V117)=0," ",X117/W117)</f>
        <v>404.63636363636363</v>
      </c>
      <c r="AA117" s="12">
        <v>5</v>
      </c>
      <c r="AB117" s="18">
        <v>417.8</v>
      </c>
      <c r="AC117" s="12">
        <v>6</v>
      </c>
      <c r="AD117" s="18">
        <v>393.67</v>
      </c>
    </row>
    <row r="118" spans="1:30" x14ac:dyDescent="0.2">
      <c r="A118" s="12">
        <v>114</v>
      </c>
      <c r="B118" s="59">
        <v>603</v>
      </c>
      <c r="C118" s="16" t="s">
        <v>177</v>
      </c>
      <c r="D118" s="15" t="s">
        <v>97</v>
      </c>
      <c r="E118" s="13"/>
      <c r="F118" s="13"/>
      <c r="G118" s="13"/>
      <c r="H118" s="13"/>
      <c r="I118" s="14">
        <v>436</v>
      </c>
      <c r="J118" s="14">
        <v>417</v>
      </c>
      <c r="K118" s="14">
        <v>388</v>
      </c>
      <c r="L118" s="14">
        <v>350</v>
      </c>
      <c r="M118" s="14">
        <v>416</v>
      </c>
      <c r="N118" s="14">
        <v>409</v>
      </c>
      <c r="O118" s="14">
        <v>418</v>
      </c>
      <c r="P118" s="14"/>
      <c r="Q118" s="14">
        <v>381</v>
      </c>
      <c r="R118" s="14">
        <v>411</v>
      </c>
      <c r="S118" s="14"/>
      <c r="T118" s="14"/>
      <c r="U118" s="14">
        <v>410</v>
      </c>
      <c r="V118" s="14"/>
      <c r="W118" s="19">
        <f>IF(COUNTA(E118:V118)=0," ",COUNTA(E118:V118))</f>
        <v>10</v>
      </c>
      <c r="X118" s="11">
        <f>IF(COUNTA(E118:V118)=0," ",SUM(E118:V118))</f>
        <v>4036</v>
      </c>
      <c r="Y118" s="18">
        <f>IF(COUNTA(E118:V118)=0," ",X118/W118)</f>
        <v>403.6</v>
      </c>
      <c r="AA118" s="12">
        <v>5</v>
      </c>
      <c r="AB118" s="18">
        <v>412.4</v>
      </c>
      <c r="AC118" s="12">
        <v>5</v>
      </c>
      <c r="AD118" s="18">
        <v>394.8</v>
      </c>
    </row>
    <row r="119" spans="1:30" x14ac:dyDescent="0.2">
      <c r="A119" s="12">
        <v>115</v>
      </c>
      <c r="B119" s="60">
        <v>105</v>
      </c>
      <c r="C119" s="16" t="s">
        <v>179</v>
      </c>
      <c r="D119" s="15" t="s">
        <v>32</v>
      </c>
      <c r="E119" s="13">
        <v>421</v>
      </c>
      <c r="F119" s="13">
        <v>389</v>
      </c>
      <c r="G119" s="13">
        <v>411</v>
      </c>
      <c r="H119" s="13">
        <v>396</v>
      </c>
      <c r="I119" s="14">
        <v>387</v>
      </c>
      <c r="J119" s="14">
        <v>393</v>
      </c>
      <c r="K119" s="14">
        <v>389</v>
      </c>
      <c r="L119" s="14">
        <v>428</v>
      </c>
      <c r="M119" s="14">
        <v>412</v>
      </c>
      <c r="N119" s="14"/>
      <c r="O119" s="14">
        <v>398</v>
      </c>
      <c r="P119" s="14"/>
      <c r="Q119" s="14"/>
      <c r="R119" s="14"/>
      <c r="S119" s="14"/>
      <c r="T119" s="14"/>
      <c r="U119" s="14"/>
      <c r="V119" s="14">
        <v>399</v>
      </c>
      <c r="W119" s="19">
        <f>IF(COUNTA(E119:V119)=0," ",COUNTA(E119:V119))</f>
        <v>11</v>
      </c>
      <c r="X119" s="11">
        <f>IF(COUNTA(E119:V119)=0," ",SUM(E119:V119))</f>
        <v>4423</v>
      </c>
      <c r="Y119" s="18">
        <f>IF(COUNTA(E119:V119)=0," ",X119/W119)</f>
        <v>402.09090909090907</v>
      </c>
      <c r="AA119" s="12">
        <v>5</v>
      </c>
      <c r="AB119" s="18">
        <v>407.4</v>
      </c>
      <c r="AC119" s="12">
        <v>6</v>
      </c>
      <c r="AD119" s="18">
        <v>397.67</v>
      </c>
    </row>
    <row r="120" spans="1:30" x14ac:dyDescent="0.2">
      <c r="A120" s="12">
        <v>116</v>
      </c>
      <c r="B120" s="59">
        <v>810</v>
      </c>
      <c r="C120" s="16" t="s">
        <v>183</v>
      </c>
      <c r="D120" s="15" t="s">
        <v>112</v>
      </c>
      <c r="E120" s="13">
        <v>400</v>
      </c>
      <c r="F120" s="13">
        <v>380</v>
      </c>
      <c r="G120" s="13">
        <v>426</v>
      </c>
      <c r="H120" s="13">
        <v>406</v>
      </c>
      <c r="I120" s="14">
        <v>431</v>
      </c>
      <c r="J120" s="14">
        <v>364</v>
      </c>
      <c r="K120" s="14">
        <v>413</v>
      </c>
      <c r="L120" s="14"/>
      <c r="M120" s="14">
        <v>389</v>
      </c>
      <c r="N120" s="14">
        <v>355</v>
      </c>
      <c r="O120" s="14">
        <v>401</v>
      </c>
      <c r="P120" s="14"/>
      <c r="Q120" s="14">
        <v>438</v>
      </c>
      <c r="R120" s="14">
        <v>393</v>
      </c>
      <c r="S120" s="14">
        <v>403</v>
      </c>
      <c r="T120" s="14"/>
      <c r="U120" s="14"/>
      <c r="V120" s="14"/>
      <c r="W120" s="19">
        <f>IF(COUNTA(E120:V120)=0," ",COUNTA(E120:V120))</f>
        <v>13</v>
      </c>
      <c r="X120" s="11">
        <f>IF(COUNTA(E120:V120)=0," ",SUM(E120:V120))</f>
        <v>5199</v>
      </c>
      <c r="Y120" s="18">
        <f>IF(COUNTA(E120:V120)=0," ",X120/W120)</f>
        <v>399.92307692307691</v>
      </c>
      <c r="AA120" s="12">
        <v>8</v>
      </c>
      <c r="AB120" s="18">
        <v>412.63</v>
      </c>
      <c r="AC120" s="12">
        <v>5</v>
      </c>
      <c r="AD120" s="18">
        <v>379.6</v>
      </c>
    </row>
    <row r="121" spans="1:30" x14ac:dyDescent="0.2">
      <c r="A121" s="12">
        <v>117</v>
      </c>
      <c r="B121" s="59">
        <v>1502</v>
      </c>
      <c r="C121" s="16" t="s">
        <v>184</v>
      </c>
      <c r="D121" s="15" t="s">
        <v>43</v>
      </c>
      <c r="E121" s="13">
        <v>359</v>
      </c>
      <c r="F121" s="13">
        <v>410</v>
      </c>
      <c r="G121" s="13">
        <v>453</v>
      </c>
      <c r="H121" s="13">
        <v>366</v>
      </c>
      <c r="I121" s="14">
        <v>432</v>
      </c>
      <c r="J121" s="14"/>
      <c r="K121" s="14">
        <v>392</v>
      </c>
      <c r="L121" s="14">
        <v>377</v>
      </c>
      <c r="M121" s="14">
        <v>426</v>
      </c>
      <c r="N121" s="14"/>
      <c r="O121" s="14">
        <v>404</v>
      </c>
      <c r="P121" s="14"/>
      <c r="Q121" s="14"/>
      <c r="R121" s="14"/>
      <c r="S121" s="14">
        <v>379</v>
      </c>
      <c r="T121" s="14"/>
      <c r="U121" s="14"/>
      <c r="V121" s="14"/>
      <c r="W121" s="19">
        <f>IF(COUNTA(E121:V121)=0," ",COUNTA(E121:V121))</f>
        <v>10</v>
      </c>
      <c r="X121" s="11">
        <f>IF(COUNTA(E121:V121)=0," ",SUM(E121:V121))</f>
        <v>3998</v>
      </c>
      <c r="Y121" s="18">
        <f>IF(COUNTA(E121:V121)=0," ",X121/W121)</f>
        <v>399.8</v>
      </c>
      <c r="AA121" s="12">
        <v>4</v>
      </c>
      <c r="AB121" s="18">
        <v>378</v>
      </c>
      <c r="AC121" s="12">
        <v>6</v>
      </c>
      <c r="AD121" s="18">
        <v>414.33</v>
      </c>
    </row>
    <row r="122" spans="1:30" x14ac:dyDescent="0.2">
      <c r="A122" s="12">
        <v>118</v>
      </c>
      <c r="B122" s="59">
        <v>1006</v>
      </c>
      <c r="C122" s="16" t="s">
        <v>185</v>
      </c>
      <c r="D122" s="15" t="s">
        <v>108</v>
      </c>
      <c r="E122" s="13">
        <v>411</v>
      </c>
      <c r="F122" s="13">
        <v>396</v>
      </c>
      <c r="G122" s="13"/>
      <c r="H122" s="13">
        <v>383</v>
      </c>
      <c r="I122" s="14">
        <v>389</v>
      </c>
      <c r="J122" s="14">
        <v>369</v>
      </c>
      <c r="K122" s="14"/>
      <c r="L122" s="14"/>
      <c r="M122" s="14">
        <v>407</v>
      </c>
      <c r="N122" s="14"/>
      <c r="O122" s="14">
        <v>416</v>
      </c>
      <c r="P122" s="14">
        <v>449</v>
      </c>
      <c r="Q122" s="14">
        <v>389</v>
      </c>
      <c r="R122" s="14"/>
      <c r="S122" s="14">
        <v>398</v>
      </c>
      <c r="T122" s="14"/>
      <c r="U122" s="14">
        <v>380</v>
      </c>
      <c r="V122" s="14">
        <v>407</v>
      </c>
      <c r="W122" s="19">
        <f>IF(COUNTA(E122:V122)=0," ",COUNTA(E122:V122))</f>
        <v>12</v>
      </c>
      <c r="X122" s="11">
        <f>IF(COUNTA(E122:V122)=0," ",SUM(E122:V122))</f>
        <v>4794</v>
      </c>
      <c r="Y122" s="18">
        <f>IF(COUNTA(E122:V122)=0," ",X122/W122)</f>
        <v>399.5</v>
      </c>
      <c r="AA122" s="12">
        <v>8</v>
      </c>
      <c r="AB122" s="18">
        <v>393.38</v>
      </c>
      <c r="AC122" s="12">
        <v>4</v>
      </c>
      <c r="AD122" s="18">
        <v>411.75</v>
      </c>
    </row>
    <row r="123" spans="1:30" x14ac:dyDescent="0.2">
      <c r="A123" s="12">
        <v>119</v>
      </c>
      <c r="B123" s="60">
        <v>805</v>
      </c>
      <c r="C123" s="16" t="s">
        <v>187</v>
      </c>
      <c r="D123" s="15" t="s">
        <v>112</v>
      </c>
      <c r="E123" s="13">
        <v>431</v>
      </c>
      <c r="F123" s="13"/>
      <c r="G123" s="13">
        <v>398</v>
      </c>
      <c r="H123" s="13">
        <v>375</v>
      </c>
      <c r="I123" s="14"/>
      <c r="J123" s="14"/>
      <c r="K123" s="14">
        <v>415</v>
      </c>
      <c r="L123" s="14"/>
      <c r="M123" s="14"/>
      <c r="N123" s="14"/>
      <c r="O123" s="14"/>
      <c r="P123" s="14"/>
      <c r="Q123" s="14"/>
      <c r="R123" s="14"/>
      <c r="S123" s="14">
        <v>403</v>
      </c>
      <c r="T123" s="14">
        <v>404</v>
      </c>
      <c r="U123" s="14">
        <v>397</v>
      </c>
      <c r="V123" s="14">
        <v>370</v>
      </c>
      <c r="W123" s="19">
        <f>IF(COUNTA(E123:V123)=0," ",COUNTA(E123:V123))</f>
        <v>8</v>
      </c>
      <c r="X123" s="11">
        <f>IF(COUNTA(E123:V123)=0," ",SUM(E123:V123))</f>
        <v>3193</v>
      </c>
      <c r="Y123" s="18">
        <f>IF(COUNTA(E123:V123)=0," ",X123/W123)</f>
        <v>399.125</v>
      </c>
      <c r="AA123" s="12">
        <v>5</v>
      </c>
      <c r="AB123" s="18">
        <v>408.8</v>
      </c>
      <c r="AC123" s="12">
        <v>3</v>
      </c>
      <c r="AD123" s="18">
        <v>383</v>
      </c>
    </row>
    <row r="124" spans="1:30" x14ac:dyDescent="0.2">
      <c r="A124" s="12">
        <v>120</v>
      </c>
      <c r="B124" s="59">
        <v>1905</v>
      </c>
      <c r="C124" s="16" t="s">
        <v>191</v>
      </c>
      <c r="D124" s="15" t="s">
        <v>86</v>
      </c>
      <c r="E124" s="13">
        <v>390</v>
      </c>
      <c r="F124" s="13">
        <v>378</v>
      </c>
      <c r="G124" s="13">
        <v>427</v>
      </c>
      <c r="H124" s="13"/>
      <c r="I124" s="14"/>
      <c r="J124" s="14">
        <v>370</v>
      </c>
      <c r="K124" s="14">
        <v>411</v>
      </c>
      <c r="L124" s="14">
        <v>354</v>
      </c>
      <c r="M124" s="14"/>
      <c r="N124" s="14">
        <v>423</v>
      </c>
      <c r="O124" s="14"/>
      <c r="P124" s="14"/>
      <c r="Q124" s="14">
        <v>404</v>
      </c>
      <c r="R124" s="14">
        <v>391</v>
      </c>
      <c r="S124" s="14">
        <v>424</v>
      </c>
      <c r="T124" s="14">
        <v>430</v>
      </c>
      <c r="U124" s="14"/>
      <c r="V124" s="14">
        <v>373</v>
      </c>
      <c r="W124" s="19">
        <f>IF(COUNTA(E124:V124)=0," ",COUNTA(E124:V124))</f>
        <v>12</v>
      </c>
      <c r="X124" s="11">
        <f>IF(COUNTA(E124:V124)=0," ",SUM(E124:V124))</f>
        <v>4775</v>
      </c>
      <c r="Y124" s="18">
        <f>IF(COUNTA(E124:V124)=0," ",X124/W124)</f>
        <v>397.91666666666669</v>
      </c>
      <c r="AA124" s="12">
        <v>5</v>
      </c>
      <c r="AB124" s="18">
        <v>411.2</v>
      </c>
      <c r="AC124" s="12">
        <v>7</v>
      </c>
      <c r="AD124" s="18">
        <v>388.43</v>
      </c>
    </row>
    <row r="125" spans="1:30" x14ac:dyDescent="0.2">
      <c r="A125" s="12">
        <v>121</v>
      </c>
      <c r="B125" s="59">
        <v>1802</v>
      </c>
      <c r="C125" s="16" t="s">
        <v>194</v>
      </c>
      <c r="D125" s="15" t="s">
        <v>97</v>
      </c>
      <c r="E125" s="13">
        <v>371</v>
      </c>
      <c r="F125" s="13">
        <v>396</v>
      </c>
      <c r="G125" s="13">
        <v>424</v>
      </c>
      <c r="H125" s="13">
        <v>374</v>
      </c>
      <c r="I125" s="14">
        <v>397</v>
      </c>
      <c r="J125" s="14">
        <v>410</v>
      </c>
      <c r="K125" s="14"/>
      <c r="L125" s="14"/>
      <c r="M125" s="14">
        <v>412</v>
      </c>
      <c r="N125" s="14">
        <v>388</v>
      </c>
      <c r="O125" s="14">
        <v>404</v>
      </c>
      <c r="P125" s="14">
        <v>349</v>
      </c>
      <c r="Q125" s="14"/>
      <c r="R125" s="14">
        <v>408</v>
      </c>
      <c r="S125" s="14">
        <v>425</v>
      </c>
      <c r="T125" s="14"/>
      <c r="U125" s="14"/>
      <c r="V125" s="14"/>
      <c r="W125" s="19">
        <f>IF(COUNTA(E125:V125)=0," ",COUNTA(E125:V125))</f>
        <v>12</v>
      </c>
      <c r="X125" s="11">
        <f>IF(COUNTA(E125:V125)=0," ",SUM(E125:V125))</f>
        <v>4758</v>
      </c>
      <c r="Y125" s="18">
        <f>IF(COUNTA(E125:V125)=0," ",X125/W125)</f>
        <v>396.5</v>
      </c>
      <c r="AA125" s="12">
        <v>6</v>
      </c>
      <c r="AB125" s="18">
        <v>404.83</v>
      </c>
      <c r="AC125" s="12">
        <v>6</v>
      </c>
      <c r="AD125" s="18">
        <v>388.17</v>
      </c>
    </row>
    <row r="126" spans="1:30" x14ac:dyDescent="0.2">
      <c r="A126" s="12">
        <v>122</v>
      </c>
      <c r="B126" s="59">
        <v>413</v>
      </c>
      <c r="C126" s="16" t="s">
        <v>195</v>
      </c>
      <c r="D126" s="15" t="s">
        <v>115</v>
      </c>
      <c r="E126" s="13">
        <v>465</v>
      </c>
      <c r="F126" s="13">
        <v>406</v>
      </c>
      <c r="G126" s="13">
        <v>392</v>
      </c>
      <c r="H126" s="13">
        <v>405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>
        <v>379</v>
      </c>
      <c r="U126" s="14">
        <v>351</v>
      </c>
      <c r="V126" s="14">
        <v>370</v>
      </c>
      <c r="W126" s="19">
        <f>IF(COUNTA(E126:V126)=0," ",COUNTA(E126:V126))</f>
        <v>7</v>
      </c>
      <c r="X126" s="11">
        <f>IF(COUNTA(E126:V126)=0," ",SUM(E126:V126))</f>
        <v>2768</v>
      </c>
      <c r="Y126" s="18">
        <f>IF(COUNTA(E126:V126)=0," ",X126/W126)</f>
        <v>395.42857142857144</v>
      </c>
      <c r="AA126" s="12">
        <v>3</v>
      </c>
      <c r="AB126" s="18">
        <v>387.33</v>
      </c>
      <c r="AC126" s="12">
        <v>4</v>
      </c>
      <c r="AD126" s="18">
        <v>401.5</v>
      </c>
    </row>
    <row r="127" spans="1:30" x14ac:dyDescent="0.2">
      <c r="A127" s="12">
        <v>123</v>
      </c>
      <c r="B127" s="60">
        <v>1014</v>
      </c>
      <c r="C127" s="16" t="s">
        <v>198</v>
      </c>
      <c r="D127" s="15" t="s">
        <v>108</v>
      </c>
      <c r="E127" s="13">
        <v>419</v>
      </c>
      <c r="F127" s="13">
        <v>369</v>
      </c>
      <c r="G127" s="13">
        <v>400</v>
      </c>
      <c r="H127" s="13"/>
      <c r="I127" s="14"/>
      <c r="J127" s="14">
        <v>392</v>
      </c>
      <c r="K127" s="14">
        <v>374</v>
      </c>
      <c r="L127" s="14"/>
      <c r="M127" s="14"/>
      <c r="N127" s="14">
        <v>373</v>
      </c>
      <c r="O127" s="14">
        <v>402</v>
      </c>
      <c r="P127" s="14"/>
      <c r="Q127" s="14">
        <v>442</v>
      </c>
      <c r="R127" s="14">
        <v>396</v>
      </c>
      <c r="S127" s="14"/>
      <c r="T127" s="14">
        <v>397</v>
      </c>
      <c r="U127" s="14">
        <v>364</v>
      </c>
      <c r="V127" s="14">
        <v>395</v>
      </c>
      <c r="W127" s="19">
        <f>IF(COUNTA(E127:V127)=0," ",COUNTA(E127:V127))</f>
        <v>12</v>
      </c>
      <c r="X127" s="11">
        <f>IF(COUNTA(E127:V127)=0," ",SUM(E127:V127))</f>
        <v>4723</v>
      </c>
      <c r="Y127" s="18">
        <f>IF(COUNTA(E127:V127)=0," ",X127/W127)</f>
        <v>393.58333333333331</v>
      </c>
      <c r="AA127" s="12">
        <v>8</v>
      </c>
      <c r="AB127" s="18">
        <v>383.13</v>
      </c>
      <c r="AC127" s="12">
        <v>4</v>
      </c>
      <c r="AD127" s="18">
        <v>414.5</v>
      </c>
    </row>
    <row r="128" spans="1:30" x14ac:dyDescent="0.2">
      <c r="A128" s="12">
        <v>124</v>
      </c>
      <c r="B128" s="59">
        <v>1503</v>
      </c>
      <c r="C128" s="16" t="s">
        <v>199</v>
      </c>
      <c r="D128" s="15" t="s">
        <v>43</v>
      </c>
      <c r="E128" s="13"/>
      <c r="F128" s="13"/>
      <c r="G128" s="13"/>
      <c r="H128" s="13"/>
      <c r="I128" s="14"/>
      <c r="J128" s="14">
        <v>412</v>
      </c>
      <c r="K128" s="14"/>
      <c r="L128" s="14">
        <v>404</v>
      </c>
      <c r="M128" s="14"/>
      <c r="N128" s="14"/>
      <c r="O128" s="14"/>
      <c r="P128" s="14">
        <v>438</v>
      </c>
      <c r="Q128" s="14">
        <v>303</v>
      </c>
      <c r="R128" s="14">
        <v>415</v>
      </c>
      <c r="S128" s="14"/>
      <c r="T128" s="14">
        <v>407</v>
      </c>
      <c r="U128" s="14">
        <v>376</v>
      </c>
      <c r="V128" s="14"/>
      <c r="W128" s="19">
        <f>IF(COUNTA(E128:V128)=0," ",COUNTA(E128:V128))</f>
        <v>7</v>
      </c>
      <c r="X128" s="11">
        <f>IF(COUNTA(E128:V128)=0," ",SUM(E128:V128))</f>
        <v>2755</v>
      </c>
      <c r="Y128" s="18">
        <f>IF(COUNTA(E128:V128)=0," ",X128/W128)</f>
        <v>393.57142857142856</v>
      </c>
      <c r="AA128" s="12">
        <v>5</v>
      </c>
      <c r="AB128" s="18">
        <v>415.2</v>
      </c>
      <c r="AC128" s="12">
        <v>2</v>
      </c>
      <c r="AD128" s="18">
        <v>339.5</v>
      </c>
    </row>
    <row r="129" spans="1:30" x14ac:dyDescent="0.2">
      <c r="A129" s="12">
        <v>125</v>
      </c>
      <c r="B129" s="60">
        <v>700</v>
      </c>
      <c r="C129" s="16" t="s">
        <v>201</v>
      </c>
      <c r="D129" s="15" t="s">
        <v>82</v>
      </c>
      <c r="E129" s="13">
        <v>418</v>
      </c>
      <c r="F129" s="13">
        <v>401</v>
      </c>
      <c r="G129" s="13"/>
      <c r="H129" s="13">
        <v>374</v>
      </c>
      <c r="I129" s="14"/>
      <c r="J129" s="14">
        <v>442</v>
      </c>
      <c r="K129" s="14">
        <v>392</v>
      </c>
      <c r="L129" s="14">
        <v>408</v>
      </c>
      <c r="M129" s="14"/>
      <c r="N129" s="14">
        <v>349</v>
      </c>
      <c r="O129" s="14">
        <v>398</v>
      </c>
      <c r="P129" s="14"/>
      <c r="Q129" s="14">
        <v>427</v>
      </c>
      <c r="R129" s="14"/>
      <c r="S129" s="14">
        <v>345</v>
      </c>
      <c r="T129" s="14"/>
      <c r="U129" s="14">
        <v>385</v>
      </c>
      <c r="V129" s="14">
        <v>382</v>
      </c>
      <c r="W129" s="19">
        <f>IF(COUNTA(E129:V129)=0," ",COUNTA(E129:V129))</f>
        <v>12</v>
      </c>
      <c r="X129" s="11">
        <f>IF(COUNTA(E129:V129)=0," ",SUM(E129:V129))</f>
        <v>4721</v>
      </c>
      <c r="Y129" s="18">
        <f>IF(COUNTA(E129:V129)=0," ",X129/W129)</f>
        <v>393.41666666666669</v>
      </c>
      <c r="AA129" s="12">
        <v>6</v>
      </c>
      <c r="AB129" s="18">
        <v>412.5</v>
      </c>
      <c r="AC129" s="12">
        <v>6</v>
      </c>
      <c r="AD129" s="18">
        <v>374.33</v>
      </c>
    </row>
    <row r="130" spans="1:30" x14ac:dyDescent="0.2">
      <c r="A130" s="12">
        <v>126</v>
      </c>
      <c r="B130" s="59">
        <v>605</v>
      </c>
      <c r="C130" s="16" t="s">
        <v>202</v>
      </c>
      <c r="D130" s="15" t="s">
        <v>97</v>
      </c>
      <c r="E130" s="13"/>
      <c r="F130" s="13">
        <v>409</v>
      </c>
      <c r="G130" s="13"/>
      <c r="H130" s="13">
        <v>373</v>
      </c>
      <c r="I130" s="14">
        <v>397</v>
      </c>
      <c r="J130" s="14">
        <v>396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4">
        <v>392</v>
      </c>
      <c r="U130" s="14"/>
      <c r="V130" s="14"/>
      <c r="W130" s="19">
        <f>IF(COUNTA(E130:V130)=0," ",COUNTA(E130:V130))</f>
        <v>5</v>
      </c>
      <c r="X130" s="11">
        <f>IF(COUNTA(E130:V130)=0," ",SUM(E130:V130))</f>
        <v>1967</v>
      </c>
      <c r="Y130" s="18">
        <f>IF(COUNTA(E130:V130)=0," ",X130/W130)</f>
        <v>393.4</v>
      </c>
      <c r="AA130" s="12">
        <v>1</v>
      </c>
      <c r="AB130" s="18">
        <v>397</v>
      </c>
      <c r="AC130" s="12">
        <v>4</v>
      </c>
      <c r="AD130" s="18">
        <v>392.5</v>
      </c>
    </row>
    <row r="131" spans="1:30" x14ac:dyDescent="0.2">
      <c r="A131" s="12">
        <v>127</v>
      </c>
      <c r="B131" s="59">
        <v>2305</v>
      </c>
      <c r="C131" s="16" t="s">
        <v>203</v>
      </c>
      <c r="D131" s="15" t="s">
        <v>149</v>
      </c>
      <c r="E131" s="13"/>
      <c r="F131" s="13">
        <v>389</v>
      </c>
      <c r="G131" s="13">
        <v>380</v>
      </c>
      <c r="H131" s="13">
        <v>363</v>
      </c>
      <c r="I131" s="14"/>
      <c r="J131" s="14"/>
      <c r="K131" s="14"/>
      <c r="L131" s="14"/>
      <c r="M131" s="14"/>
      <c r="N131" s="14"/>
      <c r="O131" s="14">
        <v>417</v>
      </c>
      <c r="P131" s="14">
        <v>383</v>
      </c>
      <c r="Q131" s="14">
        <v>430</v>
      </c>
      <c r="R131" s="14">
        <v>390</v>
      </c>
      <c r="S131" s="14"/>
      <c r="T131" s="14"/>
      <c r="U131" s="14"/>
      <c r="V131" s="14"/>
      <c r="W131" s="19">
        <f>IF(COUNTA(E131:V131)=0," ",COUNTA(E131:V131))</f>
        <v>7</v>
      </c>
      <c r="X131" s="11">
        <f>IF(COUNTA(E131:V131)=0," ",SUM(E131:V131))</f>
        <v>2752</v>
      </c>
      <c r="Y131" s="18">
        <f>IF(COUNTA(E131:V131)=0," ",X131/W131)</f>
        <v>393.14285714285717</v>
      </c>
      <c r="AA131" s="12">
        <v>4</v>
      </c>
      <c r="AB131" s="18">
        <v>406.5</v>
      </c>
      <c r="AC131" s="12">
        <v>3</v>
      </c>
      <c r="AD131" s="18">
        <v>375.33</v>
      </c>
    </row>
    <row r="132" spans="1:30" x14ac:dyDescent="0.2">
      <c r="A132" s="12">
        <v>128</v>
      </c>
      <c r="B132" s="60">
        <v>905</v>
      </c>
      <c r="C132" s="16" t="s">
        <v>204</v>
      </c>
      <c r="D132" s="15" t="s">
        <v>36</v>
      </c>
      <c r="E132" s="13"/>
      <c r="F132" s="13"/>
      <c r="G132" s="13"/>
      <c r="H132" s="13">
        <v>385</v>
      </c>
      <c r="I132" s="14"/>
      <c r="J132" s="14"/>
      <c r="K132" s="14"/>
      <c r="L132" s="14"/>
      <c r="M132" s="14"/>
      <c r="N132" s="14"/>
      <c r="O132" s="14"/>
      <c r="P132" s="14">
        <v>401</v>
      </c>
      <c r="Q132" s="14"/>
      <c r="R132" s="14"/>
      <c r="S132" s="14"/>
      <c r="T132" s="14"/>
      <c r="U132" s="14"/>
      <c r="V132" s="14"/>
      <c r="W132" s="19">
        <f>IF(COUNTA(E132:V132)=0," ",COUNTA(E132:V132))</f>
        <v>2</v>
      </c>
      <c r="X132" s="11">
        <f>IF(COUNTA(E132:V132)=0," ",SUM(E132:V132))</f>
        <v>786</v>
      </c>
      <c r="Y132" s="18">
        <f>IF(COUNTA(E132:V132)=0," ",X132/W132)</f>
        <v>393</v>
      </c>
      <c r="AA132" s="12">
        <v>0</v>
      </c>
      <c r="AB132" s="18">
        <v>0</v>
      </c>
      <c r="AC132" s="12">
        <v>2</v>
      </c>
      <c r="AD132" s="18">
        <v>393</v>
      </c>
    </row>
    <row r="133" spans="1:30" x14ac:dyDescent="0.2">
      <c r="A133" s="12">
        <v>129</v>
      </c>
      <c r="B133" s="59">
        <v>712</v>
      </c>
      <c r="C133" s="16" t="s">
        <v>207</v>
      </c>
      <c r="D133" s="15" t="s">
        <v>82</v>
      </c>
      <c r="E133" s="13"/>
      <c r="F133" s="13"/>
      <c r="G133" s="13"/>
      <c r="H133" s="13"/>
      <c r="I133" s="14"/>
      <c r="J133" s="14"/>
      <c r="K133" s="14"/>
      <c r="L133" s="14"/>
      <c r="M133" s="14">
        <v>410</v>
      </c>
      <c r="N133" s="14">
        <v>342</v>
      </c>
      <c r="O133" s="14">
        <v>462</v>
      </c>
      <c r="P133" s="14">
        <v>342</v>
      </c>
      <c r="Q133" s="14"/>
      <c r="R133" s="14"/>
      <c r="S133" s="14"/>
      <c r="T133" s="14">
        <v>405</v>
      </c>
      <c r="U133" s="14"/>
      <c r="V133" s="14"/>
      <c r="W133" s="19">
        <f>IF(COUNTA(E133:V133)=0," ",COUNTA(E133:V133))</f>
        <v>5</v>
      </c>
      <c r="X133" s="11">
        <f>IF(COUNTA(E133:V133)=0," ",SUM(E133:V133))</f>
        <v>1961</v>
      </c>
      <c r="Y133" s="18">
        <f>IF(COUNTA(E133:V133)=0," ",X133/W133)</f>
        <v>392.2</v>
      </c>
      <c r="AA133" s="12">
        <v>2</v>
      </c>
      <c r="AB133" s="18">
        <v>433.5</v>
      </c>
      <c r="AC133" s="12">
        <v>3</v>
      </c>
      <c r="AD133" s="18">
        <v>364.67</v>
      </c>
    </row>
    <row r="134" spans="1:30" x14ac:dyDescent="0.2">
      <c r="A134" s="12">
        <v>130</v>
      </c>
      <c r="B134" s="60">
        <v>1913</v>
      </c>
      <c r="C134" s="16" t="s">
        <v>208</v>
      </c>
      <c r="D134" s="15" t="s">
        <v>86</v>
      </c>
      <c r="E134" s="13"/>
      <c r="F134" s="13"/>
      <c r="G134" s="13"/>
      <c r="H134" s="13"/>
      <c r="I134" s="14">
        <v>390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9">
        <f>IF(COUNTA(E134:V134)=0," ",COUNTA(E134:V134))</f>
        <v>1</v>
      </c>
      <c r="X134" s="11">
        <f>IF(COUNTA(E134:V134)=0," ",SUM(E134:V134))</f>
        <v>390</v>
      </c>
      <c r="Y134" s="18">
        <f>IF(COUNTA(E134:V134)=0," ",X134/W134)</f>
        <v>390</v>
      </c>
      <c r="AA134" s="12">
        <v>1</v>
      </c>
      <c r="AB134" s="18">
        <v>390</v>
      </c>
      <c r="AC134" s="12">
        <v>0</v>
      </c>
      <c r="AD134" s="18">
        <v>0</v>
      </c>
    </row>
    <row r="135" spans="1:30" x14ac:dyDescent="0.2">
      <c r="A135" s="12">
        <v>131</v>
      </c>
      <c r="B135" s="60">
        <v>1010</v>
      </c>
      <c r="C135" s="16" t="s">
        <v>210</v>
      </c>
      <c r="D135" s="15" t="s">
        <v>108</v>
      </c>
      <c r="E135" s="13">
        <v>379</v>
      </c>
      <c r="F135" s="13"/>
      <c r="G135" s="13"/>
      <c r="H135" s="13">
        <v>373</v>
      </c>
      <c r="I135" s="14"/>
      <c r="J135" s="14"/>
      <c r="K135" s="14"/>
      <c r="L135" s="14">
        <v>377</v>
      </c>
      <c r="M135" s="14"/>
      <c r="N135" s="14">
        <v>428</v>
      </c>
      <c r="O135" s="14">
        <v>388</v>
      </c>
      <c r="P135" s="14"/>
      <c r="Q135" s="14"/>
      <c r="R135" s="14">
        <v>398</v>
      </c>
      <c r="S135" s="14"/>
      <c r="T135" s="14">
        <v>374</v>
      </c>
      <c r="U135" s="14"/>
      <c r="V135" s="14"/>
      <c r="W135" s="19">
        <f>IF(COUNTA(E135:V135)=0," ",COUNTA(E135:V135))</f>
        <v>7</v>
      </c>
      <c r="X135" s="11">
        <f>IF(COUNTA(E135:V135)=0," ",SUM(E135:V135))</f>
        <v>2717</v>
      </c>
      <c r="Y135" s="18">
        <f>IF(COUNTA(E135:V135)=0," ",X135/W135)</f>
        <v>388.14285714285717</v>
      </c>
      <c r="AA135" s="12">
        <v>4</v>
      </c>
      <c r="AB135" s="18">
        <v>383.25</v>
      </c>
      <c r="AC135" s="12">
        <v>3</v>
      </c>
      <c r="AD135" s="18">
        <v>394.67</v>
      </c>
    </row>
    <row r="136" spans="1:30" x14ac:dyDescent="0.2">
      <c r="A136" s="12">
        <v>132</v>
      </c>
      <c r="B136" s="59">
        <v>2312</v>
      </c>
      <c r="C136" s="16" t="s">
        <v>211</v>
      </c>
      <c r="D136" s="15" t="s">
        <v>149</v>
      </c>
      <c r="E136" s="13">
        <v>401</v>
      </c>
      <c r="F136" s="13"/>
      <c r="G136" s="13"/>
      <c r="H136" s="13">
        <v>400</v>
      </c>
      <c r="I136" s="14">
        <v>345</v>
      </c>
      <c r="J136" s="14"/>
      <c r="K136" s="14"/>
      <c r="L136" s="14"/>
      <c r="M136" s="14">
        <v>416</v>
      </c>
      <c r="N136" s="14">
        <v>416</v>
      </c>
      <c r="O136" s="14">
        <v>390</v>
      </c>
      <c r="P136" s="14">
        <v>392</v>
      </c>
      <c r="Q136" s="14">
        <v>361</v>
      </c>
      <c r="R136" s="14">
        <v>410</v>
      </c>
      <c r="S136" s="14">
        <v>389</v>
      </c>
      <c r="T136" s="14">
        <v>319</v>
      </c>
      <c r="U136" s="14"/>
      <c r="V136" s="14">
        <v>416</v>
      </c>
      <c r="W136" s="19">
        <f>IF(COUNTA(E136:V136)=0," ",COUNTA(E136:V136))</f>
        <v>12</v>
      </c>
      <c r="X136" s="11">
        <f>IF(COUNTA(E136:V136)=0," ",SUM(E136:V136))</f>
        <v>4655</v>
      </c>
      <c r="Y136" s="18">
        <f>IF(COUNTA(E136:V136)=0," ",X136/W136)</f>
        <v>387.91666666666669</v>
      </c>
      <c r="AA136" s="12">
        <v>7</v>
      </c>
      <c r="AB136" s="18">
        <v>405.57</v>
      </c>
      <c r="AC136" s="12">
        <v>5</v>
      </c>
      <c r="AD136" s="18">
        <v>363.2</v>
      </c>
    </row>
    <row r="137" spans="1:30" x14ac:dyDescent="0.2">
      <c r="A137" s="12">
        <v>133</v>
      </c>
      <c r="B137" s="60">
        <v>806</v>
      </c>
      <c r="C137" s="16" t="s">
        <v>212</v>
      </c>
      <c r="D137" s="15" t="s">
        <v>112</v>
      </c>
      <c r="E137" s="13"/>
      <c r="F137" s="13"/>
      <c r="G137" s="13"/>
      <c r="H137" s="13"/>
      <c r="I137" s="14">
        <v>410</v>
      </c>
      <c r="J137" s="14"/>
      <c r="K137" s="14">
        <v>400</v>
      </c>
      <c r="L137" s="14"/>
      <c r="M137" s="14"/>
      <c r="N137" s="14">
        <v>366</v>
      </c>
      <c r="O137" s="14"/>
      <c r="P137" s="14">
        <v>374</v>
      </c>
      <c r="Q137" s="14"/>
      <c r="R137" s="14"/>
      <c r="S137" s="14"/>
      <c r="T137" s="14"/>
      <c r="U137" s="14"/>
      <c r="V137" s="14"/>
      <c r="W137" s="19">
        <f>IF(COUNTA(E137:V137)=0," ",COUNTA(E137:V137))</f>
        <v>4</v>
      </c>
      <c r="X137" s="11">
        <f>IF(COUNTA(E137:V137)=0," ",SUM(E137:V137))</f>
        <v>1550</v>
      </c>
      <c r="Y137" s="18">
        <f>IF(COUNTA(E137:V137)=0," ",X137/W137)</f>
        <v>387.5</v>
      </c>
      <c r="AA137" s="12">
        <v>2</v>
      </c>
      <c r="AB137" s="18">
        <v>405</v>
      </c>
      <c r="AC137" s="12">
        <v>2</v>
      </c>
      <c r="AD137" s="18">
        <v>370</v>
      </c>
    </row>
    <row r="138" spans="1:30" x14ac:dyDescent="0.2">
      <c r="A138" s="12">
        <v>134</v>
      </c>
      <c r="B138" s="59">
        <v>1000</v>
      </c>
      <c r="C138" s="16" t="s">
        <v>213</v>
      </c>
      <c r="D138" s="15" t="s">
        <v>108</v>
      </c>
      <c r="E138" s="13">
        <v>369</v>
      </c>
      <c r="F138" s="13"/>
      <c r="G138" s="13">
        <v>376</v>
      </c>
      <c r="H138" s="13">
        <v>421</v>
      </c>
      <c r="I138" s="14">
        <v>393</v>
      </c>
      <c r="J138" s="14">
        <v>404</v>
      </c>
      <c r="K138" s="14"/>
      <c r="L138" s="14">
        <v>370</v>
      </c>
      <c r="M138" s="14">
        <v>390</v>
      </c>
      <c r="N138" s="14">
        <v>384</v>
      </c>
      <c r="O138" s="14">
        <v>403</v>
      </c>
      <c r="P138" s="14"/>
      <c r="Q138" s="14"/>
      <c r="R138" s="14">
        <v>380</v>
      </c>
      <c r="S138" s="14"/>
      <c r="T138" s="14">
        <v>375</v>
      </c>
      <c r="U138" s="14">
        <v>365</v>
      </c>
      <c r="V138" s="14">
        <v>401</v>
      </c>
      <c r="W138" s="19">
        <f>IF(COUNTA(E138:V138)=0," ",COUNTA(E138:V138))</f>
        <v>13</v>
      </c>
      <c r="X138" s="11">
        <f>IF(COUNTA(E138:V138)=0," ",SUM(E138:V138))</f>
        <v>5031</v>
      </c>
      <c r="Y138" s="18">
        <f>IF(COUNTA(E138:V138)=0," ",X138/W138)</f>
        <v>387</v>
      </c>
      <c r="AA138" s="12">
        <v>8</v>
      </c>
      <c r="AB138" s="18">
        <v>386.13</v>
      </c>
      <c r="AC138" s="12">
        <v>5</v>
      </c>
      <c r="AD138" s="18">
        <v>388.4</v>
      </c>
    </row>
    <row r="139" spans="1:30" x14ac:dyDescent="0.2">
      <c r="A139" s="12">
        <v>135</v>
      </c>
      <c r="B139" s="59">
        <v>2012</v>
      </c>
      <c r="C139" s="16" t="s">
        <v>215</v>
      </c>
      <c r="D139" s="15" t="s">
        <v>26</v>
      </c>
      <c r="E139" s="13"/>
      <c r="F139" s="13"/>
      <c r="G139" s="13"/>
      <c r="H139" s="13"/>
      <c r="I139" s="14"/>
      <c r="J139" s="14"/>
      <c r="K139" s="14"/>
      <c r="L139" s="14"/>
      <c r="M139" s="14">
        <v>376</v>
      </c>
      <c r="N139" s="14"/>
      <c r="O139" s="14"/>
      <c r="P139" s="14">
        <v>411</v>
      </c>
      <c r="Q139" s="14"/>
      <c r="R139" s="14">
        <v>385</v>
      </c>
      <c r="S139" s="14"/>
      <c r="T139" s="14"/>
      <c r="U139" s="14">
        <v>336</v>
      </c>
      <c r="V139" s="14">
        <v>421</v>
      </c>
      <c r="W139" s="19">
        <f>IF(COUNTA(E139:V139)=0," ",COUNTA(E139:V139))</f>
        <v>5</v>
      </c>
      <c r="X139" s="11">
        <f>IF(COUNTA(E139:V139)=0," ",SUM(E139:V139))</f>
        <v>1929</v>
      </c>
      <c r="Y139" s="18">
        <f>IF(COUNTA(E139:V139)=0," ",X139/W139)</f>
        <v>385.8</v>
      </c>
      <c r="AA139" s="12">
        <v>3</v>
      </c>
      <c r="AB139" s="18">
        <v>405.67</v>
      </c>
      <c r="AC139" s="12">
        <v>2</v>
      </c>
      <c r="AD139" s="18">
        <v>356</v>
      </c>
    </row>
    <row r="140" spans="1:30" x14ac:dyDescent="0.2">
      <c r="A140" s="12">
        <v>136</v>
      </c>
      <c r="B140" s="60">
        <v>1203</v>
      </c>
      <c r="C140" s="16" t="s">
        <v>217</v>
      </c>
      <c r="D140" s="15" t="s">
        <v>95</v>
      </c>
      <c r="E140" s="13">
        <v>355</v>
      </c>
      <c r="F140" s="13"/>
      <c r="G140" s="13"/>
      <c r="H140" s="13"/>
      <c r="I140" s="14">
        <v>366</v>
      </c>
      <c r="J140" s="14">
        <v>401</v>
      </c>
      <c r="K140" s="14"/>
      <c r="L140" s="14">
        <v>378</v>
      </c>
      <c r="M140" s="14"/>
      <c r="N140" s="14"/>
      <c r="O140" s="14">
        <v>401</v>
      </c>
      <c r="P140" s="14">
        <v>403</v>
      </c>
      <c r="Q140" s="14">
        <v>390</v>
      </c>
      <c r="R140" s="14">
        <v>394</v>
      </c>
      <c r="S140" s="14">
        <v>368</v>
      </c>
      <c r="T140" s="14"/>
      <c r="U140" s="14"/>
      <c r="V140" s="14"/>
      <c r="W140" s="19">
        <f>IF(COUNTA(E140:V140)=0," ",COUNTA(E140:V140))</f>
        <v>9</v>
      </c>
      <c r="X140" s="11">
        <f>IF(COUNTA(E140:V140)=0," ",SUM(E140:V140))</f>
        <v>3456</v>
      </c>
      <c r="Y140" s="18">
        <f>IF(COUNTA(E140:V140)=0," ",X140/W140)</f>
        <v>384</v>
      </c>
      <c r="AA140" s="12">
        <v>6</v>
      </c>
      <c r="AB140" s="18">
        <v>388.17</v>
      </c>
      <c r="AC140" s="12">
        <v>3</v>
      </c>
      <c r="AD140" s="18">
        <v>375.67</v>
      </c>
    </row>
    <row r="141" spans="1:30" x14ac:dyDescent="0.2">
      <c r="A141" s="12">
        <v>137</v>
      </c>
      <c r="B141" s="60">
        <v>2313</v>
      </c>
      <c r="C141" s="16" t="s">
        <v>218</v>
      </c>
      <c r="D141" s="15" t="s">
        <v>149</v>
      </c>
      <c r="E141" s="13"/>
      <c r="F141" s="13"/>
      <c r="G141" s="13"/>
      <c r="H141" s="13"/>
      <c r="I141" s="14"/>
      <c r="J141" s="14"/>
      <c r="K141" s="14"/>
      <c r="L141" s="14"/>
      <c r="M141" s="14"/>
      <c r="N141" s="14">
        <v>378</v>
      </c>
      <c r="O141" s="14"/>
      <c r="P141" s="14"/>
      <c r="Q141" s="14">
        <v>396</v>
      </c>
      <c r="R141" s="14">
        <v>400</v>
      </c>
      <c r="S141" s="14">
        <v>374</v>
      </c>
      <c r="T141" s="14">
        <v>372</v>
      </c>
      <c r="U141" s="14"/>
      <c r="V141" s="14">
        <v>382</v>
      </c>
      <c r="W141" s="19">
        <f>IF(COUNTA(E141:V141)=0," ",COUNTA(E141:V141))</f>
        <v>6</v>
      </c>
      <c r="X141" s="11">
        <f>IF(COUNTA(E141:V141)=0," ",SUM(E141:V141))</f>
        <v>2302</v>
      </c>
      <c r="Y141" s="18">
        <f>IF(COUNTA(E141:V141)=0," ",X141/W141)</f>
        <v>383.66666666666669</v>
      </c>
      <c r="AA141" s="12">
        <v>4</v>
      </c>
      <c r="AB141" s="18">
        <v>381</v>
      </c>
      <c r="AC141" s="12">
        <v>2</v>
      </c>
      <c r="AD141" s="18">
        <v>389</v>
      </c>
    </row>
    <row r="142" spans="1:30" x14ac:dyDescent="0.2">
      <c r="A142" s="12">
        <v>138</v>
      </c>
      <c r="B142" s="59">
        <v>1417</v>
      </c>
      <c r="C142" s="16" t="s">
        <v>219</v>
      </c>
      <c r="D142" s="15" t="s">
        <v>117</v>
      </c>
      <c r="E142" s="13">
        <v>415</v>
      </c>
      <c r="F142" s="13">
        <v>356</v>
      </c>
      <c r="G142" s="13">
        <v>416</v>
      </c>
      <c r="H142" s="13">
        <v>358</v>
      </c>
      <c r="I142" s="14"/>
      <c r="J142" s="14">
        <v>368</v>
      </c>
      <c r="K142" s="14">
        <v>398</v>
      </c>
      <c r="L142" s="14">
        <v>351</v>
      </c>
      <c r="M142" s="14">
        <v>391</v>
      </c>
      <c r="N142" s="14">
        <v>388</v>
      </c>
      <c r="O142" s="14"/>
      <c r="P142" s="14">
        <v>381</v>
      </c>
      <c r="Q142" s="14">
        <v>428</v>
      </c>
      <c r="R142" s="14"/>
      <c r="S142" s="14">
        <v>358</v>
      </c>
      <c r="T142" s="14"/>
      <c r="U142" s="14">
        <v>378</v>
      </c>
      <c r="V142" s="14"/>
      <c r="W142" s="19">
        <f>IF(COUNTA(E142:V142)=0," ",COUNTA(E142:V142))</f>
        <v>13</v>
      </c>
      <c r="X142" s="11">
        <f>IF(COUNTA(E142:V142)=0," ",SUM(E142:V142))</f>
        <v>4986</v>
      </c>
      <c r="Y142" s="18">
        <f>IF(COUNTA(E142:V142)=0," ",X142/W142)</f>
        <v>383.53846153846155</v>
      </c>
      <c r="AA142" s="12">
        <v>5</v>
      </c>
      <c r="AB142" s="18">
        <v>381.6</v>
      </c>
      <c r="AC142" s="12">
        <v>8</v>
      </c>
      <c r="AD142" s="18">
        <v>384.75</v>
      </c>
    </row>
    <row r="143" spans="1:30" x14ac:dyDescent="0.2">
      <c r="A143" s="12">
        <v>139</v>
      </c>
      <c r="B143" s="59">
        <v>409</v>
      </c>
      <c r="C143" s="16" t="s">
        <v>221</v>
      </c>
      <c r="D143" s="15" t="s">
        <v>115</v>
      </c>
      <c r="E143" s="13"/>
      <c r="F143" s="13"/>
      <c r="G143" s="13">
        <v>401</v>
      </c>
      <c r="H143" s="13">
        <v>411</v>
      </c>
      <c r="I143" s="14">
        <v>403</v>
      </c>
      <c r="J143" s="14">
        <v>397</v>
      </c>
      <c r="K143" s="14">
        <v>397</v>
      </c>
      <c r="L143" s="14">
        <v>355</v>
      </c>
      <c r="M143" s="14"/>
      <c r="N143" s="14">
        <v>338</v>
      </c>
      <c r="O143" s="14">
        <v>366</v>
      </c>
      <c r="P143" s="14"/>
      <c r="Q143" s="14"/>
      <c r="R143" s="14">
        <v>375</v>
      </c>
      <c r="S143" s="14"/>
      <c r="T143" s="14"/>
      <c r="U143" s="14"/>
      <c r="V143" s="14"/>
      <c r="W143" s="19">
        <f>IF(COUNTA(E143:V143)=0," ",COUNTA(E143:V143))</f>
        <v>9</v>
      </c>
      <c r="X143" s="11">
        <f>IF(COUNTA(E143:V143)=0," ",SUM(E143:V143))</f>
        <v>3443</v>
      </c>
      <c r="Y143" s="18">
        <f>IF(COUNTA(E143:V143)=0," ",X143/W143)</f>
        <v>382.55555555555554</v>
      </c>
      <c r="AA143" s="12">
        <v>5</v>
      </c>
      <c r="AB143" s="18">
        <v>377.4</v>
      </c>
      <c r="AC143" s="12">
        <v>4</v>
      </c>
      <c r="AD143" s="18">
        <v>389</v>
      </c>
    </row>
    <row r="144" spans="1:30" x14ac:dyDescent="0.2">
      <c r="A144" s="12">
        <v>140</v>
      </c>
      <c r="B144" s="60">
        <v>402</v>
      </c>
      <c r="C144" s="16" t="s">
        <v>223</v>
      </c>
      <c r="D144" s="15" t="s">
        <v>115</v>
      </c>
      <c r="E144" s="13">
        <v>368</v>
      </c>
      <c r="F144" s="13">
        <v>359</v>
      </c>
      <c r="G144" s="13"/>
      <c r="H144" s="13">
        <v>395</v>
      </c>
      <c r="I144" s="14">
        <v>385</v>
      </c>
      <c r="J144" s="14"/>
      <c r="K144" s="14">
        <v>367</v>
      </c>
      <c r="L144" s="14"/>
      <c r="M144" s="14"/>
      <c r="N144" s="14"/>
      <c r="O144" s="14">
        <v>419</v>
      </c>
      <c r="P144" s="14">
        <v>382</v>
      </c>
      <c r="Q144" s="14">
        <v>378</v>
      </c>
      <c r="R144" s="14"/>
      <c r="S144" s="14"/>
      <c r="T144" s="14"/>
      <c r="U144" s="14"/>
      <c r="V144" s="14"/>
      <c r="W144" s="19">
        <f>IF(COUNTA(E144:V144)=0," ",COUNTA(E144:V144))</f>
        <v>8</v>
      </c>
      <c r="X144" s="11">
        <f>IF(COUNTA(E144:V144)=0," ",SUM(E144:V144))</f>
        <v>3053</v>
      </c>
      <c r="Y144" s="18">
        <f>IF(COUNTA(E144:V144)=0," ",X144/W144)</f>
        <v>381.625</v>
      </c>
      <c r="AA144" s="12">
        <v>5</v>
      </c>
      <c r="AB144" s="18">
        <v>372.2</v>
      </c>
      <c r="AC144" s="12">
        <v>3</v>
      </c>
      <c r="AD144" s="18">
        <v>397.33</v>
      </c>
    </row>
    <row r="145" spans="1:30" x14ac:dyDescent="0.2">
      <c r="A145" s="12">
        <v>141</v>
      </c>
      <c r="B145" s="59">
        <v>711</v>
      </c>
      <c r="C145" s="50" t="s">
        <v>224</v>
      </c>
      <c r="D145" s="15" t="s">
        <v>82</v>
      </c>
      <c r="E145" s="13"/>
      <c r="F145" s="13"/>
      <c r="G145" s="13"/>
      <c r="H145" s="13">
        <v>397</v>
      </c>
      <c r="I145" s="14"/>
      <c r="J145" s="14"/>
      <c r="K145" s="14">
        <v>398</v>
      </c>
      <c r="L145" s="14"/>
      <c r="M145" s="14"/>
      <c r="N145" s="14"/>
      <c r="O145" s="14">
        <v>428</v>
      </c>
      <c r="P145" s="14"/>
      <c r="Q145" s="14"/>
      <c r="R145" s="14"/>
      <c r="S145" s="14">
        <v>322</v>
      </c>
      <c r="T145" s="14"/>
      <c r="U145" s="14">
        <v>359</v>
      </c>
      <c r="V145" s="14"/>
      <c r="W145" s="19">
        <f>IF(COUNTA(E145:V145)=0," ",COUNTA(E145:V145))</f>
        <v>5</v>
      </c>
      <c r="X145" s="11">
        <f>IF(COUNTA(E145:V145)=0," ",SUM(E145:V145))</f>
        <v>1904</v>
      </c>
      <c r="Y145" s="18">
        <f>IF(COUNTA(E145:V145)=0," ",X145/W145)</f>
        <v>380.8</v>
      </c>
      <c r="AA145" s="12">
        <v>1</v>
      </c>
      <c r="AB145" s="18">
        <v>428</v>
      </c>
      <c r="AC145" s="12">
        <v>4</v>
      </c>
      <c r="AD145" s="18">
        <v>369</v>
      </c>
    </row>
    <row r="146" spans="1:30" x14ac:dyDescent="0.2">
      <c r="A146" s="12">
        <v>142</v>
      </c>
      <c r="B146" s="60">
        <v>1007</v>
      </c>
      <c r="C146" s="16" t="s">
        <v>225</v>
      </c>
      <c r="D146" s="15" t="s">
        <v>108</v>
      </c>
      <c r="E146" s="13"/>
      <c r="F146" s="13"/>
      <c r="G146" s="13"/>
      <c r="H146" s="13"/>
      <c r="I146" s="14">
        <v>405</v>
      </c>
      <c r="J146" s="14">
        <v>364</v>
      </c>
      <c r="K146" s="14">
        <v>390</v>
      </c>
      <c r="L146" s="14">
        <v>360</v>
      </c>
      <c r="M146" s="14">
        <v>389</v>
      </c>
      <c r="N146" s="14">
        <v>377</v>
      </c>
      <c r="O146" s="14"/>
      <c r="P146" s="14"/>
      <c r="Q146" s="14">
        <v>366</v>
      </c>
      <c r="R146" s="14"/>
      <c r="S146" s="14">
        <v>395</v>
      </c>
      <c r="T146" s="14">
        <v>380</v>
      </c>
      <c r="U146" s="14"/>
      <c r="V146" s="14"/>
      <c r="W146" s="19">
        <f>IF(COUNTA(E146:V146)=0," ",COUNTA(E146:V146))</f>
        <v>9</v>
      </c>
      <c r="X146" s="11">
        <f>IF(COUNTA(E146:V146)=0," ",SUM(E146:V146))</f>
        <v>3426</v>
      </c>
      <c r="Y146" s="18">
        <f>IF(COUNTA(E146:V146)=0," ",X146/W146)</f>
        <v>380.66666666666669</v>
      </c>
      <c r="AA146" s="12">
        <v>4</v>
      </c>
      <c r="AB146" s="18">
        <v>377.5</v>
      </c>
      <c r="AC146" s="12">
        <v>5</v>
      </c>
      <c r="AD146" s="18">
        <v>383.2</v>
      </c>
    </row>
    <row r="147" spans="1:30" x14ac:dyDescent="0.2">
      <c r="A147" s="12">
        <v>143</v>
      </c>
      <c r="B147" s="60">
        <v>2314</v>
      </c>
      <c r="C147" s="16" t="s">
        <v>226</v>
      </c>
      <c r="D147" s="15" t="s">
        <v>149</v>
      </c>
      <c r="E147" s="13">
        <v>343</v>
      </c>
      <c r="F147" s="13">
        <v>410</v>
      </c>
      <c r="G147" s="13"/>
      <c r="H147" s="13">
        <v>402</v>
      </c>
      <c r="I147" s="14">
        <v>351</v>
      </c>
      <c r="J147" s="14">
        <v>354</v>
      </c>
      <c r="K147" s="14">
        <v>379</v>
      </c>
      <c r="L147" s="14"/>
      <c r="M147" s="14">
        <v>383</v>
      </c>
      <c r="N147" s="14"/>
      <c r="O147" s="14">
        <v>371</v>
      </c>
      <c r="P147" s="14">
        <v>391</v>
      </c>
      <c r="Q147" s="14"/>
      <c r="R147" s="14"/>
      <c r="S147" s="14"/>
      <c r="T147" s="14"/>
      <c r="U147" s="14"/>
      <c r="V147" s="14">
        <v>408</v>
      </c>
      <c r="W147" s="19">
        <f>IF(COUNTA(E147:V147)=0," ",COUNTA(E147:V147))</f>
        <v>10</v>
      </c>
      <c r="X147" s="11">
        <f>IF(COUNTA(E147:V147)=0," ",SUM(E147:V147))</f>
        <v>3792</v>
      </c>
      <c r="Y147" s="18">
        <f>IF(COUNTA(E147:V147)=0," ",X147/W147)</f>
        <v>379.2</v>
      </c>
      <c r="AA147" s="12">
        <v>5</v>
      </c>
      <c r="AB147" s="18">
        <v>393</v>
      </c>
      <c r="AC147" s="12">
        <v>5</v>
      </c>
      <c r="AD147" s="18">
        <v>365.4</v>
      </c>
    </row>
    <row r="148" spans="1:30" x14ac:dyDescent="0.2">
      <c r="A148" s="12">
        <v>144</v>
      </c>
      <c r="B148" s="60">
        <v>1101</v>
      </c>
      <c r="C148" s="16" t="s">
        <v>227</v>
      </c>
      <c r="D148" s="15" t="s">
        <v>63</v>
      </c>
      <c r="E148" s="13"/>
      <c r="F148" s="13">
        <v>377</v>
      </c>
      <c r="G148" s="13">
        <v>401</v>
      </c>
      <c r="H148" s="13">
        <v>391</v>
      </c>
      <c r="I148" s="14">
        <v>428</v>
      </c>
      <c r="J148" s="14">
        <v>356</v>
      </c>
      <c r="K148" s="14">
        <v>384</v>
      </c>
      <c r="L148" s="14">
        <v>368</v>
      </c>
      <c r="M148" s="14">
        <v>371</v>
      </c>
      <c r="N148" s="14">
        <v>356</v>
      </c>
      <c r="O148" s="14"/>
      <c r="P148" s="14"/>
      <c r="Q148" s="14">
        <v>398</v>
      </c>
      <c r="R148" s="14"/>
      <c r="S148" s="14"/>
      <c r="T148" s="14"/>
      <c r="U148" s="14">
        <v>333</v>
      </c>
      <c r="V148" s="14"/>
      <c r="W148" s="19">
        <f>IF(COUNTA(E148:V148)=0," ",COUNTA(E148:V148))</f>
        <v>11</v>
      </c>
      <c r="X148" s="11">
        <f>IF(COUNTA(E148:V148)=0," ",SUM(E148:V148))</f>
        <v>4163</v>
      </c>
      <c r="Y148" s="18">
        <f>IF(COUNTA(E148:V148)=0," ",X148/W148)</f>
        <v>378.45454545454544</v>
      </c>
      <c r="AA148" s="12">
        <v>5</v>
      </c>
      <c r="AB148" s="18">
        <v>369.6</v>
      </c>
      <c r="AC148" s="12">
        <v>6</v>
      </c>
      <c r="AD148" s="18">
        <v>385.83</v>
      </c>
    </row>
    <row r="149" spans="1:30" x14ac:dyDescent="0.2">
      <c r="A149" s="12">
        <v>145</v>
      </c>
      <c r="B149" s="59">
        <v>616</v>
      </c>
      <c r="C149" s="16" t="s">
        <v>228</v>
      </c>
      <c r="D149" s="15" t="s">
        <v>97</v>
      </c>
      <c r="E149" s="13"/>
      <c r="F149" s="13"/>
      <c r="G149" s="13">
        <v>395</v>
      </c>
      <c r="H149" s="13"/>
      <c r="I149" s="14">
        <v>358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9">
        <f>IF(COUNTA(E149:V149)=0," ",COUNTA(E149:V149))</f>
        <v>2</v>
      </c>
      <c r="X149" s="11">
        <f>IF(COUNTA(E149:V149)=0," ",SUM(E149:V149))</f>
        <v>753</v>
      </c>
      <c r="Y149" s="18">
        <f>IF(COUNTA(E149:V149)=0," ",X149/W149)</f>
        <v>376.5</v>
      </c>
      <c r="AA149" s="12">
        <v>2</v>
      </c>
      <c r="AB149" s="18">
        <v>376.5</v>
      </c>
      <c r="AC149" s="12">
        <v>0</v>
      </c>
      <c r="AD149" s="18">
        <v>0</v>
      </c>
    </row>
    <row r="150" spans="1:30" x14ac:dyDescent="0.2">
      <c r="A150" s="12">
        <v>146</v>
      </c>
      <c r="B150" s="60">
        <v>802</v>
      </c>
      <c r="C150" s="16" t="s">
        <v>231</v>
      </c>
      <c r="D150" s="15" t="s">
        <v>112</v>
      </c>
      <c r="E150" s="13"/>
      <c r="F150" s="13">
        <v>355</v>
      </c>
      <c r="G150" s="13"/>
      <c r="H150" s="13">
        <v>382</v>
      </c>
      <c r="I150" s="14"/>
      <c r="J150" s="14">
        <v>376</v>
      </c>
      <c r="K150" s="14"/>
      <c r="L150" s="14">
        <v>359</v>
      </c>
      <c r="M150" s="14"/>
      <c r="N150" s="14"/>
      <c r="O150" s="14"/>
      <c r="P150" s="14"/>
      <c r="Q150" s="14"/>
      <c r="R150" s="14">
        <v>391</v>
      </c>
      <c r="S150" s="14"/>
      <c r="T150" s="14"/>
      <c r="U150" s="14"/>
      <c r="V150" s="14"/>
      <c r="W150" s="19">
        <f>IF(COUNTA(E150:V150)=0," ",COUNTA(E150:V150))</f>
        <v>5</v>
      </c>
      <c r="X150" s="11">
        <f>IF(COUNTA(E150:V150)=0," ",SUM(E150:V150))</f>
        <v>1863</v>
      </c>
      <c r="Y150" s="18">
        <f>IF(COUNTA(E150:V150)=0," ",X150/W150)</f>
        <v>372.6</v>
      </c>
      <c r="AA150" s="12">
        <v>0</v>
      </c>
      <c r="AB150" s="18">
        <v>0</v>
      </c>
      <c r="AC150" s="12">
        <v>5</v>
      </c>
      <c r="AD150" s="18">
        <v>372.6</v>
      </c>
    </row>
    <row r="151" spans="1:30" x14ac:dyDescent="0.2">
      <c r="A151" s="12">
        <v>147</v>
      </c>
      <c r="B151" s="59">
        <v>1022</v>
      </c>
      <c r="C151" s="16" t="s">
        <v>232</v>
      </c>
      <c r="D151" s="15" t="s">
        <v>108</v>
      </c>
      <c r="E151" s="13"/>
      <c r="F151" s="13"/>
      <c r="G151" s="13"/>
      <c r="H151" s="13"/>
      <c r="I151" s="14">
        <v>406</v>
      </c>
      <c r="J151" s="14">
        <v>345</v>
      </c>
      <c r="K151" s="14">
        <v>418</v>
      </c>
      <c r="L151" s="14">
        <v>342</v>
      </c>
      <c r="M151" s="14">
        <v>364</v>
      </c>
      <c r="N151" s="14">
        <v>362</v>
      </c>
      <c r="O151" s="14"/>
      <c r="P151" s="14">
        <v>359</v>
      </c>
      <c r="Q151" s="14">
        <v>393</v>
      </c>
      <c r="R151" s="14"/>
      <c r="S151" s="14">
        <v>398</v>
      </c>
      <c r="T151" s="14">
        <v>346</v>
      </c>
      <c r="U151" s="14"/>
      <c r="V151" s="14">
        <v>361</v>
      </c>
      <c r="W151" s="19">
        <f>IF(COUNTA(E151:V151)=0," ",COUNTA(E151:V151))</f>
        <v>11</v>
      </c>
      <c r="X151" s="11">
        <f>IF(COUNTA(E151:V151)=0," ",SUM(E151:V151))</f>
        <v>4094</v>
      </c>
      <c r="Y151" s="18">
        <f>IF(COUNTA(E151:V151)=0," ",X151/W151)</f>
        <v>372.18181818181819</v>
      </c>
      <c r="AA151" s="12">
        <v>5</v>
      </c>
      <c r="AB151" s="18">
        <v>355.2</v>
      </c>
      <c r="AC151" s="12">
        <v>6</v>
      </c>
      <c r="AD151" s="18">
        <v>386.33</v>
      </c>
    </row>
    <row r="152" spans="1:30" x14ac:dyDescent="0.2">
      <c r="A152" s="12">
        <v>148</v>
      </c>
      <c r="B152" s="59">
        <v>2309</v>
      </c>
      <c r="C152" s="16" t="s">
        <v>233</v>
      </c>
      <c r="D152" s="15" t="s">
        <v>149</v>
      </c>
      <c r="E152" s="13"/>
      <c r="F152" s="13">
        <v>334</v>
      </c>
      <c r="G152" s="13">
        <v>363</v>
      </c>
      <c r="H152" s="13"/>
      <c r="I152" s="14">
        <v>413</v>
      </c>
      <c r="J152" s="14">
        <v>371</v>
      </c>
      <c r="K152" s="14">
        <v>414</v>
      </c>
      <c r="L152" s="14">
        <v>343</v>
      </c>
      <c r="M152" s="14"/>
      <c r="N152" s="14">
        <v>377</v>
      </c>
      <c r="O152" s="14"/>
      <c r="P152" s="14"/>
      <c r="Q152" s="14"/>
      <c r="R152" s="14"/>
      <c r="S152" s="14">
        <v>393</v>
      </c>
      <c r="T152" s="14">
        <v>340</v>
      </c>
      <c r="U152" s="14"/>
      <c r="V152" s="14"/>
      <c r="W152" s="19">
        <f>IF(COUNTA(E152:V152)=0," ",COUNTA(E152:V152))</f>
        <v>9</v>
      </c>
      <c r="X152" s="11">
        <f>IF(COUNTA(E152:V152)=0," ",SUM(E152:V152))</f>
        <v>3348</v>
      </c>
      <c r="Y152" s="18">
        <f>IF(COUNTA(E152:V152)=0," ",X152/W152)</f>
        <v>372</v>
      </c>
      <c r="AA152" s="12">
        <v>2</v>
      </c>
      <c r="AB152" s="18">
        <v>395.5</v>
      </c>
      <c r="AC152" s="12">
        <v>7</v>
      </c>
      <c r="AD152" s="18">
        <v>365.29</v>
      </c>
    </row>
    <row r="153" spans="1:30" x14ac:dyDescent="0.2">
      <c r="A153" s="12">
        <v>149</v>
      </c>
      <c r="B153" s="59">
        <v>1100</v>
      </c>
      <c r="C153" s="16" t="s">
        <v>234</v>
      </c>
      <c r="D153" s="15" t="s">
        <v>63</v>
      </c>
      <c r="E153" s="13">
        <v>327</v>
      </c>
      <c r="F153" s="13">
        <v>363</v>
      </c>
      <c r="G153" s="13"/>
      <c r="H153" s="13"/>
      <c r="I153" s="14">
        <v>407</v>
      </c>
      <c r="J153" s="14">
        <v>340</v>
      </c>
      <c r="K153" s="14"/>
      <c r="L153" s="14"/>
      <c r="M153" s="14"/>
      <c r="N153" s="14"/>
      <c r="O153" s="14">
        <v>372</v>
      </c>
      <c r="P153" s="14">
        <v>369</v>
      </c>
      <c r="Q153" s="14"/>
      <c r="R153" s="14">
        <v>374</v>
      </c>
      <c r="S153" s="14">
        <v>409</v>
      </c>
      <c r="T153" s="14">
        <v>377</v>
      </c>
      <c r="U153" s="14">
        <v>368</v>
      </c>
      <c r="V153" s="14">
        <v>369</v>
      </c>
      <c r="W153" s="19">
        <f>IF(COUNTA(E153:V153)=0," ",COUNTA(E153:V153))</f>
        <v>11</v>
      </c>
      <c r="X153" s="11">
        <f>IF(COUNTA(E153:V153)=0," ",SUM(E153:V153))</f>
        <v>4075</v>
      </c>
      <c r="Y153" s="18">
        <f>IF(COUNTA(E153:V153)=0," ",X153/W153)</f>
        <v>370.45454545454544</v>
      </c>
      <c r="AA153" s="12">
        <v>6</v>
      </c>
      <c r="AB153" s="18">
        <v>365.33</v>
      </c>
      <c r="AC153" s="12">
        <v>5</v>
      </c>
      <c r="AD153" s="18">
        <v>376.6</v>
      </c>
    </row>
    <row r="154" spans="1:30" x14ac:dyDescent="0.2">
      <c r="A154" s="12">
        <v>150</v>
      </c>
      <c r="B154" s="59">
        <v>1710</v>
      </c>
      <c r="C154" s="16" t="s">
        <v>236</v>
      </c>
      <c r="D154" s="15" t="s">
        <v>133</v>
      </c>
      <c r="E154" s="13">
        <v>400</v>
      </c>
      <c r="F154" s="13">
        <v>363</v>
      </c>
      <c r="G154" s="13">
        <v>362</v>
      </c>
      <c r="H154" s="13">
        <v>368</v>
      </c>
      <c r="I154" s="14">
        <v>368</v>
      </c>
      <c r="J154" s="14">
        <v>329</v>
      </c>
      <c r="K154" s="14">
        <v>377</v>
      </c>
      <c r="L154" s="14">
        <v>377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9">
        <f>IF(COUNTA(E154:V154)=0," ",COUNTA(E154:V154))</f>
        <v>8</v>
      </c>
      <c r="X154" s="11">
        <f>IF(COUNTA(E154:V154)=0," ",SUM(E154:V154))</f>
        <v>2944</v>
      </c>
      <c r="Y154" s="18">
        <f>IF(COUNTA(E154:V154)=0," ",X154/W154)</f>
        <v>368</v>
      </c>
      <c r="AA154" s="12">
        <v>5</v>
      </c>
      <c r="AB154" s="18">
        <v>377</v>
      </c>
      <c r="AC154" s="12">
        <v>3</v>
      </c>
      <c r="AD154" s="18">
        <v>353</v>
      </c>
    </row>
    <row r="155" spans="1:30" x14ac:dyDescent="0.2">
      <c r="A155" s="12">
        <v>151</v>
      </c>
      <c r="B155" s="59">
        <v>901</v>
      </c>
      <c r="C155" s="16" t="s">
        <v>235</v>
      </c>
      <c r="D155" s="15" t="s">
        <v>36</v>
      </c>
      <c r="E155" s="13"/>
      <c r="F155" s="13"/>
      <c r="G155" s="13"/>
      <c r="H155" s="13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>
        <v>368</v>
      </c>
      <c r="U155" s="14"/>
      <c r="V155" s="14"/>
      <c r="W155" s="19">
        <f>IF(COUNTA(E155:V155)=0," ",COUNTA(E155:V155))</f>
        <v>1</v>
      </c>
      <c r="X155" s="11">
        <f>IF(COUNTA(E155:V155)=0," ",SUM(E155:V155))</f>
        <v>368</v>
      </c>
      <c r="Y155" s="18">
        <f>IF(COUNTA(E155:V155)=0," ",X155/W155)</f>
        <v>368</v>
      </c>
      <c r="AA155" s="12">
        <v>0</v>
      </c>
      <c r="AB155" s="18">
        <v>0</v>
      </c>
      <c r="AC155" s="12">
        <v>1</v>
      </c>
      <c r="AD155" s="18">
        <v>368</v>
      </c>
    </row>
    <row r="156" spans="1:30" x14ac:dyDescent="0.2">
      <c r="A156" s="12">
        <v>152</v>
      </c>
      <c r="B156" s="59">
        <v>1406</v>
      </c>
      <c r="C156" s="16" t="s">
        <v>237</v>
      </c>
      <c r="D156" s="15" t="s">
        <v>117</v>
      </c>
      <c r="E156" s="13">
        <v>394</v>
      </c>
      <c r="F156" s="13">
        <v>283</v>
      </c>
      <c r="G156" s="13"/>
      <c r="H156" s="13">
        <v>390</v>
      </c>
      <c r="I156" s="14">
        <v>318</v>
      </c>
      <c r="J156" s="14">
        <v>410</v>
      </c>
      <c r="K156" s="14">
        <v>359</v>
      </c>
      <c r="L156" s="14">
        <v>417</v>
      </c>
      <c r="M156" s="14"/>
      <c r="N156" s="14"/>
      <c r="O156" s="14"/>
      <c r="P156" s="14">
        <v>338</v>
      </c>
      <c r="Q156" s="14">
        <v>376</v>
      </c>
      <c r="R156" s="14">
        <v>415</v>
      </c>
      <c r="S156" s="14">
        <v>327</v>
      </c>
      <c r="T156" s="14"/>
      <c r="U156" s="14"/>
      <c r="V156" s="14">
        <v>387</v>
      </c>
      <c r="W156" s="19">
        <f>IF(COUNTA(E156:V156)=0," ",COUNTA(E156:V156))</f>
        <v>12</v>
      </c>
      <c r="X156" s="11">
        <f>IF(COUNTA(E156:V156)=0," ",SUM(E156:V156))</f>
        <v>4414</v>
      </c>
      <c r="Y156" s="18">
        <f>IF(COUNTA(E156:V156)=0," ",X156/W156)</f>
        <v>367.83333333333331</v>
      </c>
      <c r="AA156" s="12">
        <v>6</v>
      </c>
      <c r="AB156" s="18">
        <v>402.17</v>
      </c>
      <c r="AC156" s="12">
        <v>6</v>
      </c>
      <c r="AD156" s="18">
        <v>333.5</v>
      </c>
    </row>
    <row r="157" spans="1:30" x14ac:dyDescent="0.2">
      <c r="A157" s="12">
        <v>153</v>
      </c>
      <c r="B157" s="59">
        <v>1816</v>
      </c>
      <c r="C157" s="16" t="s">
        <v>239</v>
      </c>
      <c r="D157" s="15" t="s">
        <v>97</v>
      </c>
      <c r="E157" s="13"/>
      <c r="F157" s="13">
        <v>367</v>
      </c>
      <c r="G157" s="13"/>
      <c r="H157" s="13"/>
      <c r="I157" s="14"/>
      <c r="J157" s="14"/>
      <c r="K157" s="14">
        <v>365</v>
      </c>
      <c r="L157" s="14"/>
      <c r="M157" s="14">
        <v>380</v>
      </c>
      <c r="N157" s="14"/>
      <c r="O157" s="14"/>
      <c r="P157" s="14">
        <v>350</v>
      </c>
      <c r="Q157" s="14"/>
      <c r="R157" s="14"/>
      <c r="S157" s="14"/>
      <c r="T157" s="14"/>
      <c r="U157" s="14"/>
      <c r="V157" s="14"/>
      <c r="W157" s="19">
        <f>IF(COUNTA(E157:V157)=0," ",COUNTA(E157:V157))</f>
        <v>4</v>
      </c>
      <c r="X157" s="11">
        <f>IF(COUNTA(E157:V157)=0," ",SUM(E157:V157))</f>
        <v>1462</v>
      </c>
      <c r="Y157" s="18">
        <f>IF(COUNTA(E157:V157)=0," ",X157/W157)</f>
        <v>365.5</v>
      </c>
      <c r="AA157" s="12">
        <v>1</v>
      </c>
      <c r="AB157" s="18">
        <v>365</v>
      </c>
      <c r="AC157" s="12">
        <v>3</v>
      </c>
      <c r="AD157" s="18">
        <v>365.67</v>
      </c>
    </row>
    <row r="158" spans="1:30" x14ac:dyDescent="0.2">
      <c r="A158" s="12">
        <v>154</v>
      </c>
      <c r="B158" s="59">
        <v>1504</v>
      </c>
      <c r="C158" s="16" t="s">
        <v>240</v>
      </c>
      <c r="D158" s="15" t="s">
        <v>43</v>
      </c>
      <c r="E158" s="13"/>
      <c r="F158" s="13"/>
      <c r="G158" s="13"/>
      <c r="H158" s="13"/>
      <c r="I158" s="14"/>
      <c r="J158" s="14"/>
      <c r="K158" s="14"/>
      <c r="L158" s="14"/>
      <c r="M158" s="14"/>
      <c r="N158" s="14"/>
      <c r="O158" s="14">
        <v>324</v>
      </c>
      <c r="P158" s="14"/>
      <c r="Q158" s="14"/>
      <c r="R158" s="14"/>
      <c r="S158" s="14"/>
      <c r="T158" s="14"/>
      <c r="U158" s="14">
        <v>410</v>
      </c>
      <c r="V158" s="14">
        <v>362</v>
      </c>
      <c r="W158" s="19">
        <f>IF(COUNTA(E158:V158)=0," ",COUNTA(E158:V158))</f>
        <v>3</v>
      </c>
      <c r="X158" s="11">
        <f>IF(COUNTA(E158:V158)=0," ",SUM(E158:V158))</f>
        <v>1096</v>
      </c>
      <c r="Y158" s="18">
        <f>IF(COUNTA(E158:V158)=0," ",X158/W158)</f>
        <v>365.33333333333331</v>
      </c>
      <c r="AA158" s="12">
        <v>1</v>
      </c>
      <c r="AB158" s="18">
        <v>362</v>
      </c>
      <c r="AC158" s="12">
        <v>2</v>
      </c>
      <c r="AD158" s="18">
        <v>367</v>
      </c>
    </row>
    <row r="159" spans="1:30" x14ac:dyDescent="0.2">
      <c r="A159" s="12">
        <v>155</v>
      </c>
      <c r="B159" s="60">
        <v>1301</v>
      </c>
      <c r="C159" s="16" t="s">
        <v>241</v>
      </c>
      <c r="D159" s="15" t="s">
        <v>133</v>
      </c>
      <c r="E159" s="13">
        <v>344</v>
      </c>
      <c r="F159" s="13"/>
      <c r="G159" s="13"/>
      <c r="H159" s="13"/>
      <c r="I159" s="14">
        <v>356</v>
      </c>
      <c r="J159" s="14"/>
      <c r="K159" s="14">
        <v>388</v>
      </c>
      <c r="L159" s="14">
        <v>363</v>
      </c>
      <c r="M159" s="14">
        <v>402</v>
      </c>
      <c r="N159" s="14"/>
      <c r="O159" s="14"/>
      <c r="P159" s="14">
        <v>415</v>
      </c>
      <c r="Q159" s="14"/>
      <c r="R159" s="14">
        <v>321</v>
      </c>
      <c r="S159" s="14">
        <v>374</v>
      </c>
      <c r="T159" s="14">
        <v>330</v>
      </c>
      <c r="U159" s="14">
        <v>368</v>
      </c>
      <c r="V159" s="14">
        <v>354</v>
      </c>
      <c r="W159" s="19">
        <f>IF(COUNTA(E159:V159)=0," ",COUNTA(E159:V159))</f>
        <v>11</v>
      </c>
      <c r="X159" s="11">
        <f>IF(COUNTA(E159:V159)=0," ",SUM(E159:V159))</f>
        <v>4015</v>
      </c>
      <c r="Y159" s="18">
        <f>IF(COUNTA(E159:V159)=0," ",X159/W159)</f>
        <v>365</v>
      </c>
      <c r="AA159" s="12">
        <v>6</v>
      </c>
      <c r="AB159" s="18">
        <v>383.83</v>
      </c>
      <c r="AC159" s="12">
        <v>5</v>
      </c>
      <c r="AD159" s="18">
        <v>342.4</v>
      </c>
    </row>
    <row r="160" spans="1:30" x14ac:dyDescent="0.2">
      <c r="A160" s="12">
        <v>156</v>
      </c>
      <c r="B160" s="60">
        <v>1016</v>
      </c>
      <c r="C160" s="16" t="s">
        <v>243</v>
      </c>
      <c r="D160" s="15" t="s">
        <v>108</v>
      </c>
      <c r="E160" s="13"/>
      <c r="F160" s="13"/>
      <c r="G160" s="13"/>
      <c r="H160" s="13"/>
      <c r="I160" s="14"/>
      <c r="J160" s="14"/>
      <c r="K160" s="14"/>
      <c r="L160" s="14"/>
      <c r="M160" s="14"/>
      <c r="N160" s="14"/>
      <c r="O160" s="14"/>
      <c r="P160" s="14">
        <v>363</v>
      </c>
      <c r="Q160" s="14"/>
      <c r="R160" s="14"/>
      <c r="S160" s="14"/>
      <c r="T160" s="14"/>
      <c r="U160" s="14"/>
      <c r="V160" s="14"/>
      <c r="W160" s="19">
        <f>IF(COUNTA(E160:V160)=0," ",COUNTA(E160:V160))</f>
        <v>1</v>
      </c>
      <c r="X160" s="11">
        <f>IF(COUNTA(E160:V160)=0," ",SUM(E160:V160))</f>
        <v>363</v>
      </c>
      <c r="Y160" s="18">
        <f>IF(COUNTA(E160:V160)=0," ",X160/W160)</f>
        <v>363</v>
      </c>
      <c r="AA160" s="12">
        <v>1</v>
      </c>
      <c r="AB160" s="18">
        <v>363</v>
      </c>
      <c r="AC160" s="12">
        <v>0</v>
      </c>
      <c r="AD160" s="18">
        <v>0</v>
      </c>
    </row>
    <row r="161" spans="1:30" x14ac:dyDescent="0.2">
      <c r="A161" s="12">
        <v>157</v>
      </c>
      <c r="B161" s="59">
        <v>1310</v>
      </c>
      <c r="C161" s="16" t="s">
        <v>244</v>
      </c>
      <c r="D161" s="15" t="s">
        <v>133</v>
      </c>
      <c r="E161" s="13">
        <v>365</v>
      </c>
      <c r="F161" s="13">
        <v>357</v>
      </c>
      <c r="G161" s="13">
        <v>381</v>
      </c>
      <c r="H161" s="13">
        <v>386</v>
      </c>
      <c r="I161" s="14"/>
      <c r="J161" s="14"/>
      <c r="K161" s="14"/>
      <c r="L161" s="14"/>
      <c r="M161" s="14">
        <v>362</v>
      </c>
      <c r="N161" s="14">
        <v>341</v>
      </c>
      <c r="O161" s="14">
        <v>382</v>
      </c>
      <c r="P161" s="14">
        <v>362</v>
      </c>
      <c r="Q161" s="14">
        <v>376</v>
      </c>
      <c r="R161" s="14">
        <v>337</v>
      </c>
      <c r="S161" s="14">
        <v>368</v>
      </c>
      <c r="T161" s="14">
        <v>329</v>
      </c>
      <c r="U161" s="14"/>
      <c r="V161" s="14">
        <v>365</v>
      </c>
      <c r="W161" s="19">
        <f>IF(COUNTA(E161:V161)=0," ",COUNTA(E161:V161))</f>
        <v>13</v>
      </c>
      <c r="X161" s="11">
        <f>IF(COUNTA(E161:V161)=0," ",SUM(E161:V161))</f>
        <v>4711</v>
      </c>
      <c r="Y161" s="18">
        <f>IF(COUNTA(E161:V161)=0," ",X161/W161)</f>
        <v>362.38461538461536</v>
      </c>
      <c r="AA161" s="12">
        <v>6</v>
      </c>
      <c r="AB161" s="18">
        <v>361</v>
      </c>
      <c r="AC161" s="12">
        <v>7</v>
      </c>
      <c r="AD161" s="18">
        <v>363.57</v>
      </c>
    </row>
    <row r="162" spans="1:30" x14ac:dyDescent="0.2">
      <c r="A162" s="12">
        <v>158</v>
      </c>
      <c r="B162" s="60">
        <v>510</v>
      </c>
      <c r="C162" s="16" t="s">
        <v>245</v>
      </c>
      <c r="D162" s="15" t="s">
        <v>89</v>
      </c>
      <c r="E162" s="13"/>
      <c r="F162" s="13"/>
      <c r="G162" s="13"/>
      <c r="H162" s="13"/>
      <c r="I162" s="14"/>
      <c r="J162" s="14"/>
      <c r="K162" s="14"/>
      <c r="L162" s="14"/>
      <c r="M162" s="14"/>
      <c r="N162" s="14"/>
      <c r="O162" s="14">
        <v>369</v>
      </c>
      <c r="P162" s="14"/>
      <c r="Q162" s="14"/>
      <c r="R162" s="14"/>
      <c r="S162" s="14"/>
      <c r="T162" s="14"/>
      <c r="U162" s="14"/>
      <c r="V162" s="14">
        <v>354</v>
      </c>
      <c r="W162" s="19">
        <f>IF(COUNTA(E162:V162)=0," ",COUNTA(E162:V162))</f>
        <v>2</v>
      </c>
      <c r="X162" s="11">
        <f>IF(COUNTA(E162:V162)=0," ",SUM(E162:V162))</f>
        <v>723</v>
      </c>
      <c r="Y162" s="18">
        <f>IF(COUNTA(E162:V162)=0," ",X162/W162)</f>
        <v>361.5</v>
      </c>
      <c r="AA162" s="12">
        <v>1</v>
      </c>
      <c r="AB162" s="18">
        <v>369</v>
      </c>
      <c r="AC162" s="12">
        <v>1</v>
      </c>
      <c r="AD162" s="18">
        <v>354</v>
      </c>
    </row>
    <row r="163" spans="1:30" x14ac:dyDescent="0.2">
      <c r="A163" s="12">
        <v>159</v>
      </c>
      <c r="B163" s="60">
        <v>1909</v>
      </c>
      <c r="C163" s="16" t="s">
        <v>247</v>
      </c>
      <c r="D163" s="15" t="s">
        <v>86</v>
      </c>
      <c r="E163" s="13"/>
      <c r="F163" s="13"/>
      <c r="G163" s="13"/>
      <c r="H163" s="13"/>
      <c r="I163" s="14"/>
      <c r="J163" s="14"/>
      <c r="K163" s="14"/>
      <c r="L163" s="14">
        <v>339</v>
      </c>
      <c r="M163" s="14"/>
      <c r="N163" s="14"/>
      <c r="O163" s="14"/>
      <c r="P163" s="14">
        <v>354</v>
      </c>
      <c r="Q163" s="14">
        <v>388</v>
      </c>
      <c r="R163" s="14"/>
      <c r="S163" s="14"/>
      <c r="T163" s="14"/>
      <c r="U163" s="14"/>
      <c r="V163" s="14"/>
      <c r="W163" s="19">
        <f>IF(COUNTA(E163:V163)=0," ",COUNTA(E163:V163))</f>
        <v>3</v>
      </c>
      <c r="X163" s="11">
        <f>IF(COUNTA(E163:V163)=0," ",SUM(E163:V163))</f>
        <v>1081</v>
      </c>
      <c r="Y163" s="18">
        <f>IF(COUNTA(E163:V163)=0," ",X163/W163)</f>
        <v>360.33333333333331</v>
      </c>
      <c r="AA163" s="12">
        <v>1</v>
      </c>
      <c r="AB163" s="18">
        <v>388</v>
      </c>
      <c r="AC163" s="12">
        <v>2</v>
      </c>
      <c r="AD163" s="18">
        <v>346.5</v>
      </c>
    </row>
    <row r="164" spans="1:30" x14ac:dyDescent="0.2">
      <c r="A164" s="12">
        <v>160</v>
      </c>
      <c r="B164" s="59">
        <v>2315</v>
      </c>
      <c r="C164" s="16" t="s">
        <v>248</v>
      </c>
      <c r="D164" s="15" t="s">
        <v>149</v>
      </c>
      <c r="E164" s="13">
        <v>344</v>
      </c>
      <c r="F164" s="13"/>
      <c r="G164" s="13"/>
      <c r="H164" s="13">
        <v>388</v>
      </c>
      <c r="I164" s="14"/>
      <c r="J164" s="14"/>
      <c r="K164" s="14"/>
      <c r="L164" s="14">
        <v>349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9">
        <f>IF(COUNTA(E164:V164)=0," ",COUNTA(E164:V164))</f>
        <v>3</v>
      </c>
      <c r="X164" s="11">
        <f>IF(COUNTA(E164:V164)=0," ",SUM(E164:V164))</f>
        <v>1081</v>
      </c>
      <c r="Y164" s="18">
        <f>IF(COUNTA(E164:V164)=0," ",X164/W164)</f>
        <v>360.33333333333331</v>
      </c>
      <c r="AA164" s="12">
        <v>1</v>
      </c>
      <c r="AB164" s="18">
        <v>388</v>
      </c>
      <c r="AC164" s="12">
        <v>2</v>
      </c>
      <c r="AD164" s="18">
        <v>346.5</v>
      </c>
    </row>
    <row r="165" spans="1:30" x14ac:dyDescent="0.2">
      <c r="A165" s="12">
        <v>161</v>
      </c>
      <c r="B165" s="60">
        <v>1003</v>
      </c>
      <c r="C165" s="16" t="s">
        <v>249</v>
      </c>
      <c r="D165" s="15" t="s">
        <v>108</v>
      </c>
      <c r="E165" s="13">
        <v>335</v>
      </c>
      <c r="F165" s="13">
        <v>341</v>
      </c>
      <c r="G165" s="13">
        <v>381</v>
      </c>
      <c r="H165" s="13">
        <v>357</v>
      </c>
      <c r="I165" s="14"/>
      <c r="J165" s="14"/>
      <c r="K165" s="14">
        <v>361</v>
      </c>
      <c r="L165" s="14">
        <v>369</v>
      </c>
      <c r="M165" s="14">
        <v>360</v>
      </c>
      <c r="N165" s="14"/>
      <c r="O165" s="14"/>
      <c r="P165" s="14"/>
      <c r="Q165" s="14"/>
      <c r="R165" s="14">
        <v>324</v>
      </c>
      <c r="S165" s="14">
        <v>365</v>
      </c>
      <c r="T165" s="14"/>
      <c r="U165" s="14">
        <v>396</v>
      </c>
      <c r="V165" s="14"/>
      <c r="W165" s="19">
        <f>IF(COUNTA(E165:V165)=0," ",COUNTA(E165:V165))</f>
        <v>10</v>
      </c>
      <c r="X165" s="11">
        <f>IF(COUNTA(E165:V165)=0," ",SUM(E165:V165))</f>
        <v>3589</v>
      </c>
      <c r="Y165" s="18">
        <f>IF(COUNTA(E165:V165)=0," ",X165/W165)</f>
        <v>358.9</v>
      </c>
      <c r="AA165" s="12">
        <v>5</v>
      </c>
      <c r="AB165" s="18">
        <v>355.6</v>
      </c>
      <c r="AC165" s="12">
        <v>5</v>
      </c>
      <c r="AD165" s="18">
        <v>362.2</v>
      </c>
    </row>
    <row r="166" spans="1:30" x14ac:dyDescent="0.2">
      <c r="A166" s="12">
        <v>162</v>
      </c>
      <c r="B166" s="60">
        <v>714</v>
      </c>
      <c r="C166" s="16" t="s">
        <v>250</v>
      </c>
      <c r="D166" s="15" t="s">
        <v>82</v>
      </c>
      <c r="E166" s="13"/>
      <c r="F166" s="13"/>
      <c r="G166" s="13"/>
      <c r="H166" s="13">
        <v>355</v>
      </c>
      <c r="I166" s="14"/>
      <c r="J166" s="14"/>
      <c r="K166" s="14"/>
      <c r="L166" s="14"/>
      <c r="M166" s="14"/>
      <c r="N166" s="14"/>
      <c r="O166" s="14">
        <v>347</v>
      </c>
      <c r="P166" s="14">
        <v>315</v>
      </c>
      <c r="Q166" s="14"/>
      <c r="R166" s="14"/>
      <c r="S166" s="14">
        <v>368</v>
      </c>
      <c r="T166" s="14"/>
      <c r="U166" s="14"/>
      <c r="V166" s="14">
        <v>405</v>
      </c>
      <c r="W166" s="19">
        <f>IF(COUNTA(E166:V166)=0," ",COUNTA(E166:V166))</f>
        <v>5</v>
      </c>
      <c r="X166" s="11">
        <f>IF(COUNTA(E166:V166)=0," ",SUM(E166:V166))</f>
        <v>1790</v>
      </c>
      <c r="Y166" s="18">
        <f>IF(COUNTA(E166:V166)=0," ",X166/W166)</f>
        <v>358</v>
      </c>
      <c r="AA166" s="12">
        <v>1</v>
      </c>
      <c r="AB166" s="18">
        <v>405</v>
      </c>
      <c r="AC166" s="12">
        <v>4</v>
      </c>
      <c r="AD166" s="18">
        <v>346.25</v>
      </c>
    </row>
    <row r="167" spans="1:30" x14ac:dyDescent="0.2">
      <c r="A167" s="12">
        <v>163</v>
      </c>
      <c r="B167" s="59">
        <v>106</v>
      </c>
      <c r="C167" s="16" t="s">
        <v>252</v>
      </c>
      <c r="D167" s="15" t="s">
        <v>32</v>
      </c>
      <c r="E167" s="13">
        <v>337</v>
      </c>
      <c r="F167" s="13">
        <v>341</v>
      </c>
      <c r="G167" s="13"/>
      <c r="H167" s="13"/>
      <c r="I167" s="14"/>
      <c r="J167" s="14"/>
      <c r="K167" s="14"/>
      <c r="L167" s="14"/>
      <c r="M167" s="14"/>
      <c r="N167" s="14"/>
      <c r="O167" s="14"/>
      <c r="P167" s="14">
        <v>398</v>
      </c>
      <c r="Q167" s="14">
        <v>377</v>
      </c>
      <c r="R167" s="14"/>
      <c r="S167" s="14"/>
      <c r="T167" s="14">
        <v>291</v>
      </c>
      <c r="U167" s="14">
        <v>374</v>
      </c>
      <c r="V167" s="14">
        <v>382</v>
      </c>
      <c r="W167" s="19">
        <f>IF(COUNTA(E167:V167)=0," ",COUNTA(E167:V167))</f>
        <v>7</v>
      </c>
      <c r="X167" s="11">
        <f>IF(COUNTA(E167:V167)=0," ",SUM(E167:V167))</f>
        <v>2500</v>
      </c>
      <c r="Y167" s="18">
        <f>IF(COUNTA(E167:V167)=0," ",X167/W167)</f>
        <v>357.14285714285717</v>
      </c>
      <c r="AA167" s="12">
        <v>4</v>
      </c>
      <c r="AB167" s="18">
        <v>353</v>
      </c>
      <c r="AC167" s="12">
        <v>3</v>
      </c>
      <c r="AD167" s="18">
        <v>362.67</v>
      </c>
    </row>
    <row r="168" spans="1:30" x14ac:dyDescent="0.2">
      <c r="A168" s="12">
        <v>164</v>
      </c>
      <c r="B168" s="59">
        <v>1201</v>
      </c>
      <c r="C168" s="16" t="s">
        <v>253</v>
      </c>
      <c r="D168" s="15" t="s">
        <v>95</v>
      </c>
      <c r="E168" s="13">
        <v>418</v>
      </c>
      <c r="F168" s="13">
        <v>352</v>
      </c>
      <c r="G168" s="13">
        <v>378</v>
      </c>
      <c r="H168" s="13">
        <v>166</v>
      </c>
      <c r="I168" s="14"/>
      <c r="J168" s="14"/>
      <c r="K168" s="14">
        <v>363</v>
      </c>
      <c r="L168" s="14">
        <v>374</v>
      </c>
      <c r="M168" s="14">
        <v>325</v>
      </c>
      <c r="N168" s="14">
        <v>361</v>
      </c>
      <c r="O168" s="14"/>
      <c r="P168" s="14"/>
      <c r="Q168" s="14">
        <v>375</v>
      </c>
      <c r="R168" s="14">
        <v>372</v>
      </c>
      <c r="S168" s="14"/>
      <c r="T168" s="14">
        <v>347</v>
      </c>
      <c r="U168" s="14">
        <v>377</v>
      </c>
      <c r="V168" s="14">
        <v>394</v>
      </c>
      <c r="W168" s="19">
        <f>IF(COUNTA(E168:V168)=0," ",COUNTA(E168:V168))</f>
        <v>13</v>
      </c>
      <c r="X168" s="11">
        <f>IF(COUNTA(E168:V168)=0," ",SUM(E168:V168))</f>
        <v>4602</v>
      </c>
      <c r="Y168" s="18">
        <f>IF(COUNTA(E168:V168)=0," ",X168/W168)</f>
        <v>354</v>
      </c>
      <c r="AA168" s="12">
        <v>7</v>
      </c>
      <c r="AB168" s="18">
        <v>367.14</v>
      </c>
      <c r="AC168" s="12">
        <v>6</v>
      </c>
      <c r="AD168" s="18">
        <v>338.67</v>
      </c>
    </row>
    <row r="169" spans="1:30" x14ac:dyDescent="0.2">
      <c r="A169" s="12">
        <v>165</v>
      </c>
      <c r="B169" s="60">
        <v>1211</v>
      </c>
      <c r="C169" s="16" t="s">
        <v>254</v>
      </c>
      <c r="D169" s="15" t="s">
        <v>95</v>
      </c>
      <c r="E169" s="13">
        <v>357</v>
      </c>
      <c r="F169" s="13">
        <v>305</v>
      </c>
      <c r="G169" s="13">
        <v>374</v>
      </c>
      <c r="H169" s="13">
        <v>363</v>
      </c>
      <c r="I169" s="14">
        <v>368</v>
      </c>
      <c r="J169" s="14">
        <v>315</v>
      </c>
      <c r="K169" s="14">
        <v>340</v>
      </c>
      <c r="L169" s="14">
        <v>357</v>
      </c>
      <c r="M169" s="14">
        <v>367</v>
      </c>
      <c r="N169" s="14">
        <v>368</v>
      </c>
      <c r="O169" s="14"/>
      <c r="P169" s="14"/>
      <c r="Q169" s="14"/>
      <c r="R169" s="14"/>
      <c r="S169" s="14"/>
      <c r="T169" s="14"/>
      <c r="U169" s="14"/>
      <c r="V169" s="14"/>
      <c r="W169" s="19">
        <f>IF(COUNTA(E169:V169)=0," ",COUNTA(E169:V169))</f>
        <v>10</v>
      </c>
      <c r="X169" s="11">
        <f>IF(COUNTA(E169:V169)=0," ",SUM(E169:V169))</f>
        <v>3514</v>
      </c>
      <c r="Y169" s="18">
        <f>IF(COUNTA(E169:V169)=0," ",X169/W169)</f>
        <v>351.4</v>
      </c>
      <c r="AA169" s="12">
        <v>5</v>
      </c>
      <c r="AB169" s="18">
        <v>339.4</v>
      </c>
      <c r="AC169" s="12">
        <v>5</v>
      </c>
      <c r="AD169" s="18">
        <v>363.4</v>
      </c>
    </row>
    <row r="170" spans="1:30" x14ac:dyDescent="0.2">
      <c r="A170" s="12">
        <v>166</v>
      </c>
      <c r="B170" s="60">
        <v>1419</v>
      </c>
      <c r="C170" s="16" t="s">
        <v>255</v>
      </c>
      <c r="D170" s="15" t="s">
        <v>117</v>
      </c>
      <c r="E170" s="13"/>
      <c r="F170" s="13"/>
      <c r="G170" s="13"/>
      <c r="H170" s="13"/>
      <c r="I170" s="14"/>
      <c r="J170" s="14"/>
      <c r="K170" s="14"/>
      <c r="L170" s="14"/>
      <c r="M170" s="14"/>
      <c r="N170" s="14"/>
      <c r="O170" s="14"/>
      <c r="P170" s="14"/>
      <c r="Q170" s="14">
        <v>314</v>
      </c>
      <c r="R170" s="14">
        <v>355</v>
      </c>
      <c r="S170" s="14"/>
      <c r="T170" s="14">
        <v>357</v>
      </c>
      <c r="U170" s="14">
        <v>345</v>
      </c>
      <c r="V170" s="14">
        <v>383</v>
      </c>
      <c r="W170" s="19">
        <f>IF(COUNTA(E170:V170)=0," ",COUNTA(E170:V170))</f>
        <v>5</v>
      </c>
      <c r="X170" s="11">
        <f>IF(COUNTA(E170:V170)=0," ",SUM(E170:V170))</f>
        <v>1754</v>
      </c>
      <c r="Y170" s="18">
        <f>IF(COUNTA(E170:V170)=0," ",X170/W170)</f>
        <v>350.8</v>
      </c>
      <c r="AA170" s="12">
        <v>3</v>
      </c>
      <c r="AB170" s="18">
        <v>365</v>
      </c>
      <c r="AC170" s="12">
        <v>2</v>
      </c>
      <c r="AD170" s="18">
        <v>329.5</v>
      </c>
    </row>
    <row r="171" spans="1:30" x14ac:dyDescent="0.2">
      <c r="A171" s="12">
        <v>167</v>
      </c>
      <c r="B171" s="59">
        <v>1021</v>
      </c>
      <c r="C171" s="16" t="s">
        <v>256</v>
      </c>
      <c r="D171" s="15" t="s">
        <v>108</v>
      </c>
      <c r="E171" s="13"/>
      <c r="F171" s="13">
        <v>336</v>
      </c>
      <c r="G171" s="13">
        <v>341</v>
      </c>
      <c r="H171" s="13"/>
      <c r="I171" s="14"/>
      <c r="J171" s="14"/>
      <c r="K171" s="14">
        <v>352</v>
      </c>
      <c r="L171" s="14"/>
      <c r="M171" s="14"/>
      <c r="N171" s="14"/>
      <c r="O171" s="14"/>
      <c r="P171" s="14">
        <v>334</v>
      </c>
      <c r="Q171" s="14">
        <v>386</v>
      </c>
      <c r="R171" s="14"/>
      <c r="S171" s="14"/>
      <c r="T171" s="14"/>
      <c r="U171" s="14"/>
      <c r="V171" s="14">
        <v>347</v>
      </c>
      <c r="W171" s="19">
        <f>IF(COUNTA(E171:V171)=0," ",COUNTA(E171:V171))</f>
        <v>6</v>
      </c>
      <c r="X171" s="11">
        <f>IF(COUNTA(E171:V171)=0," ",SUM(E171:V171))</f>
        <v>2096</v>
      </c>
      <c r="Y171" s="18">
        <f>IF(COUNTA(E171:V171)=0," ",X171/W171)</f>
        <v>349.33333333333331</v>
      </c>
      <c r="AA171" s="12">
        <v>2</v>
      </c>
      <c r="AB171" s="18">
        <v>335</v>
      </c>
      <c r="AC171" s="12">
        <v>4</v>
      </c>
      <c r="AD171" s="18">
        <v>356.5</v>
      </c>
    </row>
    <row r="172" spans="1:30" x14ac:dyDescent="0.2">
      <c r="A172" s="12">
        <v>168</v>
      </c>
      <c r="B172" s="59">
        <v>400</v>
      </c>
      <c r="C172" s="16" t="s">
        <v>258</v>
      </c>
      <c r="D172" s="15" t="s">
        <v>115</v>
      </c>
      <c r="E172" s="13">
        <v>381</v>
      </c>
      <c r="F172" s="13">
        <v>374</v>
      </c>
      <c r="G172" s="13"/>
      <c r="H172" s="13"/>
      <c r="I172" s="14">
        <v>348</v>
      </c>
      <c r="J172" s="14">
        <v>317</v>
      </c>
      <c r="K172" s="14">
        <v>341</v>
      </c>
      <c r="L172" s="14">
        <v>340</v>
      </c>
      <c r="M172" s="14">
        <v>318</v>
      </c>
      <c r="N172" s="14"/>
      <c r="O172" s="14">
        <v>331</v>
      </c>
      <c r="P172" s="14"/>
      <c r="Q172" s="14"/>
      <c r="R172" s="14">
        <v>321</v>
      </c>
      <c r="S172" s="14">
        <v>360</v>
      </c>
      <c r="T172" s="14"/>
      <c r="U172" s="14">
        <v>379</v>
      </c>
      <c r="V172" s="14">
        <v>360</v>
      </c>
      <c r="W172" s="19">
        <f>IF(COUNTA(E172:V172)=0," ",COUNTA(E172:V172))</f>
        <v>12</v>
      </c>
      <c r="X172" s="11">
        <f>IF(COUNTA(E172:V172)=0," ",SUM(E172:V172))</f>
        <v>4170</v>
      </c>
      <c r="Y172" s="18">
        <f>IF(COUNTA(E172:V172)=0," ",X172/W172)</f>
        <v>347.5</v>
      </c>
      <c r="AA172" s="12">
        <v>6</v>
      </c>
      <c r="AB172" s="18">
        <v>348.83</v>
      </c>
      <c r="AC172" s="12">
        <v>6</v>
      </c>
      <c r="AD172" s="18">
        <v>346.17</v>
      </c>
    </row>
    <row r="173" spans="1:30" x14ac:dyDescent="0.2">
      <c r="A173" s="12">
        <v>169</v>
      </c>
      <c r="B173" s="60">
        <v>824</v>
      </c>
      <c r="C173" s="16" t="s">
        <v>259</v>
      </c>
      <c r="D173" s="15" t="s">
        <v>112</v>
      </c>
      <c r="E173" s="13">
        <v>340</v>
      </c>
      <c r="F173" s="13">
        <v>316</v>
      </c>
      <c r="G173" s="13">
        <v>380</v>
      </c>
      <c r="H173" s="13"/>
      <c r="I173" s="14">
        <v>312</v>
      </c>
      <c r="J173" s="14"/>
      <c r="K173" s="14"/>
      <c r="L173" s="14">
        <v>316</v>
      </c>
      <c r="M173" s="14"/>
      <c r="N173" s="14"/>
      <c r="O173" s="14">
        <v>372</v>
      </c>
      <c r="P173" s="14"/>
      <c r="Q173" s="14">
        <v>369</v>
      </c>
      <c r="R173" s="14">
        <v>360</v>
      </c>
      <c r="S173" s="14">
        <v>336</v>
      </c>
      <c r="T173" s="14"/>
      <c r="U173" s="14"/>
      <c r="V173" s="14"/>
      <c r="W173" s="19">
        <f>IF(COUNTA(E173:V173)=0," ",COUNTA(E173:V173))</f>
        <v>9</v>
      </c>
      <c r="X173" s="11">
        <f>IF(COUNTA(E173:V173)=0," ",SUM(E173:V173))</f>
        <v>3101</v>
      </c>
      <c r="Y173" s="18">
        <f>IF(COUNTA(E173:V173)=0," ",X173/W173)</f>
        <v>344.55555555555554</v>
      </c>
      <c r="AA173" s="12">
        <v>6</v>
      </c>
      <c r="AB173" s="18">
        <v>351.5</v>
      </c>
      <c r="AC173" s="12">
        <v>3</v>
      </c>
      <c r="AD173" s="18">
        <v>330.67</v>
      </c>
    </row>
    <row r="174" spans="1:30" x14ac:dyDescent="0.2">
      <c r="A174" s="12">
        <v>170</v>
      </c>
      <c r="B174" s="59">
        <v>512</v>
      </c>
      <c r="C174" s="16" t="s">
        <v>260</v>
      </c>
      <c r="D174" s="15" t="s">
        <v>89</v>
      </c>
      <c r="E174" s="13"/>
      <c r="F174" s="13"/>
      <c r="G174" s="13"/>
      <c r="H174" s="13"/>
      <c r="I174" s="14"/>
      <c r="J174" s="14"/>
      <c r="K174" s="14"/>
      <c r="L174" s="14"/>
      <c r="M174" s="14"/>
      <c r="N174" s="14"/>
      <c r="O174" s="14"/>
      <c r="P174" s="14"/>
      <c r="Q174" s="14">
        <v>343</v>
      </c>
      <c r="R174" s="14"/>
      <c r="S174" s="14"/>
      <c r="T174" s="14"/>
      <c r="U174" s="14"/>
      <c r="V174" s="14"/>
      <c r="W174" s="19">
        <f>IF(COUNTA(E174:V174)=0," ",COUNTA(E174:V174))</f>
        <v>1</v>
      </c>
      <c r="X174" s="11">
        <f>IF(COUNTA(E174:V174)=0," ",SUM(E174:V174))</f>
        <v>343</v>
      </c>
      <c r="Y174" s="18">
        <f>IF(COUNTA(E174:V174)=0," ",X174/W174)</f>
        <v>343</v>
      </c>
      <c r="AA174" s="12">
        <v>1</v>
      </c>
      <c r="AB174" s="18">
        <v>343</v>
      </c>
      <c r="AC174" s="12">
        <v>0</v>
      </c>
      <c r="AD174" s="18">
        <v>0</v>
      </c>
    </row>
    <row r="175" spans="1:30" x14ac:dyDescent="0.2">
      <c r="A175" s="12">
        <v>171</v>
      </c>
      <c r="B175" s="59">
        <v>521</v>
      </c>
      <c r="C175" s="16" t="s">
        <v>261</v>
      </c>
      <c r="D175" s="15" t="s">
        <v>89</v>
      </c>
      <c r="E175" s="13">
        <v>350</v>
      </c>
      <c r="F175" s="13">
        <v>321</v>
      </c>
      <c r="G175" s="13"/>
      <c r="H175" s="13">
        <v>344</v>
      </c>
      <c r="I175" s="14">
        <v>366</v>
      </c>
      <c r="J175" s="14"/>
      <c r="K175" s="14"/>
      <c r="L175" s="14">
        <v>337</v>
      </c>
      <c r="M175" s="14"/>
      <c r="N175" s="14"/>
      <c r="O175" s="14"/>
      <c r="P175" s="14">
        <v>358</v>
      </c>
      <c r="Q175" s="14">
        <v>367</v>
      </c>
      <c r="R175" s="14">
        <v>297</v>
      </c>
      <c r="S175" s="14"/>
      <c r="T175" s="14"/>
      <c r="U175" s="14"/>
      <c r="V175" s="14"/>
      <c r="W175" s="19">
        <f>IF(COUNTA(E175:V175)=0," ",COUNTA(E175:V175))</f>
        <v>8</v>
      </c>
      <c r="X175" s="11">
        <f>IF(COUNTA(E175:V175)=0," ",SUM(E175:V175))</f>
        <v>2740</v>
      </c>
      <c r="Y175" s="18">
        <f>IF(COUNTA(E175:V175)=0," ",X175/W175)</f>
        <v>342.5</v>
      </c>
      <c r="AA175" s="12">
        <v>2</v>
      </c>
      <c r="AB175" s="18">
        <v>366.5</v>
      </c>
      <c r="AC175" s="12">
        <v>6</v>
      </c>
      <c r="AD175" s="18">
        <v>334.5</v>
      </c>
    </row>
    <row r="176" spans="1:30" x14ac:dyDescent="0.2">
      <c r="A176" s="12">
        <v>172</v>
      </c>
      <c r="B176" s="60">
        <v>520</v>
      </c>
      <c r="C176" s="16" t="s">
        <v>262</v>
      </c>
      <c r="D176" s="15" t="s">
        <v>89</v>
      </c>
      <c r="E176" s="13"/>
      <c r="F176" s="13"/>
      <c r="G176" s="13"/>
      <c r="H176" s="13"/>
      <c r="I176" s="14"/>
      <c r="J176" s="14"/>
      <c r="K176" s="14"/>
      <c r="L176" s="14"/>
      <c r="M176" s="14"/>
      <c r="N176" s="14"/>
      <c r="O176" s="14"/>
      <c r="P176" s="14"/>
      <c r="Q176" s="14">
        <v>341</v>
      </c>
      <c r="R176" s="14"/>
      <c r="S176" s="14"/>
      <c r="T176" s="14"/>
      <c r="U176" s="14"/>
      <c r="V176" s="14"/>
      <c r="W176" s="19">
        <f>IF(COUNTA(E176:V176)=0," ",COUNTA(E176:V176))</f>
        <v>1</v>
      </c>
      <c r="X176" s="11">
        <f>IF(COUNTA(E176:V176)=0," ",SUM(E176:V176))</f>
        <v>341</v>
      </c>
      <c r="Y176" s="18">
        <f>IF(COUNTA(E176:V176)=0," ",X176/W176)</f>
        <v>341</v>
      </c>
      <c r="AA176" s="12">
        <v>1</v>
      </c>
      <c r="AB176" s="18">
        <v>341</v>
      </c>
      <c r="AC176" s="12">
        <v>0</v>
      </c>
      <c r="AD176" s="18">
        <v>0</v>
      </c>
    </row>
    <row r="177" spans="1:30" x14ac:dyDescent="0.2">
      <c r="A177" s="12">
        <v>173</v>
      </c>
      <c r="B177" s="60">
        <v>1403</v>
      </c>
      <c r="C177" s="16" t="s">
        <v>263</v>
      </c>
      <c r="D177" s="15" t="s">
        <v>117</v>
      </c>
      <c r="E177" s="13"/>
      <c r="F177" s="13">
        <v>340</v>
      </c>
      <c r="G177" s="13"/>
      <c r="H177" s="13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9">
        <f>IF(COUNTA(E177:V177)=0," ",COUNTA(E177:V177))</f>
        <v>1</v>
      </c>
      <c r="X177" s="11">
        <f>IF(COUNTA(E177:V177)=0," ",SUM(E177:V177))</f>
        <v>340</v>
      </c>
      <c r="Y177" s="18">
        <f>IF(COUNTA(E177:V177)=0," ",X177/W177)</f>
        <v>340</v>
      </c>
      <c r="AA177" s="12">
        <v>1</v>
      </c>
      <c r="AB177" s="18">
        <v>340</v>
      </c>
      <c r="AC177" s="12">
        <v>0</v>
      </c>
      <c r="AD177" s="18">
        <v>0</v>
      </c>
    </row>
    <row r="178" spans="1:30" x14ac:dyDescent="0.2">
      <c r="A178" s="12">
        <v>174</v>
      </c>
      <c r="B178" s="59">
        <v>2000</v>
      </c>
      <c r="C178" s="16" t="s">
        <v>265</v>
      </c>
      <c r="D178" s="15" t="s">
        <v>26</v>
      </c>
      <c r="E178" s="13"/>
      <c r="F178" s="13"/>
      <c r="G178" s="13"/>
      <c r="H178" s="13"/>
      <c r="I178" s="14"/>
      <c r="J178" s="14"/>
      <c r="K178" s="14"/>
      <c r="L178" s="14"/>
      <c r="M178" s="14"/>
      <c r="N178" s="14"/>
      <c r="O178" s="14"/>
      <c r="P178" s="14">
        <v>355</v>
      </c>
      <c r="Q178" s="14">
        <v>277</v>
      </c>
      <c r="R178" s="14"/>
      <c r="S178" s="14">
        <v>292</v>
      </c>
      <c r="T178" s="14">
        <v>320</v>
      </c>
      <c r="U178" s="14">
        <v>324</v>
      </c>
      <c r="V178" s="14">
        <v>342</v>
      </c>
      <c r="W178" s="19">
        <f>IF(COUNTA(E178:V178)=0," ",COUNTA(E178:V178))</f>
        <v>6</v>
      </c>
      <c r="X178" s="11">
        <f>IF(COUNTA(E178:V178)=0," ",SUM(E178:V178))</f>
        <v>1910</v>
      </c>
      <c r="Y178" s="18">
        <f>IF(COUNTA(E178:V178)=0," ",X178/W178)</f>
        <v>318.33333333333331</v>
      </c>
      <c r="AA178" s="12">
        <v>3</v>
      </c>
      <c r="AB178" s="18">
        <v>339</v>
      </c>
      <c r="AC178" s="12">
        <v>3</v>
      </c>
      <c r="AD178" s="18">
        <v>297.67</v>
      </c>
    </row>
    <row r="179" spans="1:30" x14ac:dyDescent="0.2">
      <c r="A179" s="12">
        <v>175</v>
      </c>
      <c r="B179" s="60">
        <v>1420</v>
      </c>
      <c r="C179" s="16" t="s">
        <v>266</v>
      </c>
      <c r="D179" s="15" t="s">
        <v>117</v>
      </c>
      <c r="E179" s="13"/>
      <c r="F179" s="13"/>
      <c r="G179" s="13"/>
      <c r="H179" s="13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>
        <v>308</v>
      </c>
      <c r="W179" s="19">
        <f>IF(COUNTA(E179:V179)=0," ",COUNTA(E179:V179))</f>
        <v>1</v>
      </c>
      <c r="X179" s="11">
        <f>IF(COUNTA(E179:V179)=0," ",SUM(E179:V179))</f>
        <v>308</v>
      </c>
      <c r="Y179" s="18">
        <f>IF(COUNTA(E179:V179)=0," ",X179/W179)</f>
        <v>308</v>
      </c>
      <c r="AA179" s="12">
        <v>1</v>
      </c>
      <c r="AB179" s="18">
        <v>308</v>
      </c>
      <c r="AC179" s="12">
        <v>0</v>
      </c>
      <c r="AD179" s="18">
        <v>0</v>
      </c>
    </row>
    <row r="180" spans="1:30" x14ac:dyDescent="0.2">
      <c r="A180" s="12">
        <v>176</v>
      </c>
      <c r="B180" s="59">
        <v>707</v>
      </c>
      <c r="C180" s="16" t="s">
        <v>267</v>
      </c>
      <c r="D180" s="15" t="s">
        <v>82</v>
      </c>
      <c r="E180" s="13"/>
      <c r="F180" s="13"/>
      <c r="G180" s="13"/>
      <c r="H180" s="13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>
        <v>302</v>
      </c>
      <c r="T180" s="14"/>
      <c r="U180" s="14"/>
      <c r="V180" s="14"/>
      <c r="W180" s="19">
        <f>IF(COUNTA(E180:V180)=0," ",COUNTA(E180:V180))</f>
        <v>1</v>
      </c>
      <c r="X180" s="11">
        <f>IF(COUNTA(E180:V180)=0," ",SUM(E180:V180))</f>
        <v>302</v>
      </c>
      <c r="Y180" s="18">
        <f>IF(COUNTA(E180:V180)=0," ",X180/W180)</f>
        <v>302</v>
      </c>
      <c r="AA180" s="12">
        <v>0</v>
      </c>
      <c r="AB180" s="18">
        <v>0</v>
      </c>
      <c r="AC180" s="12">
        <v>1</v>
      </c>
      <c r="AD180" s="18">
        <v>302</v>
      </c>
    </row>
    <row r="181" spans="1:30" x14ac:dyDescent="0.2">
      <c r="A181" s="12">
        <v>177</v>
      </c>
      <c r="B181" s="60">
        <v>1207</v>
      </c>
      <c r="C181" s="16" t="s">
        <v>268</v>
      </c>
      <c r="D181" s="15" t="s">
        <v>95</v>
      </c>
      <c r="E181" s="13">
        <v>252</v>
      </c>
      <c r="F181" s="13"/>
      <c r="G181" s="13">
        <v>287</v>
      </c>
      <c r="H181" s="13">
        <v>303</v>
      </c>
      <c r="I181" s="14">
        <v>320</v>
      </c>
      <c r="J181" s="14">
        <v>271</v>
      </c>
      <c r="K181" s="14">
        <v>269</v>
      </c>
      <c r="L181" s="14"/>
      <c r="M181" s="14">
        <v>293</v>
      </c>
      <c r="N181" s="14"/>
      <c r="O181" s="14"/>
      <c r="P181" s="14">
        <v>314</v>
      </c>
      <c r="Q181" s="14"/>
      <c r="R181" s="14">
        <v>337</v>
      </c>
      <c r="S181" s="14">
        <v>339</v>
      </c>
      <c r="T181" s="14">
        <v>323</v>
      </c>
      <c r="U181" s="14"/>
      <c r="V181" s="14">
        <v>284</v>
      </c>
      <c r="W181" s="19">
        <f>IF(COUNTA(E181:V181)=0," ",COUNTA(E181:V181))</f>
        <v>12</v>
      </c>
      <c r="X181" s="11">
        <f>IF(COUNTA(E181:V181)=0," ",SUM(E181:V181))</f>
        <v>3592</v>
      </c>
      <c r="Y181" s="18">
        <f>IF(COUNTA(E181:V181)=0," ",X181/W181)</f>
        <v>299.33333333333331</v>
      </c>
      <c r="AA181" s="12">
        <v>6</v>
      </c>
      <c r="AB181" s="18">
        <v>302.17</v>
      </c>
      <c r="AC181" s="12">
        <v>6</v>
      </c>
      <c r="AD181" s="18">
        <v>296.5</v>
      </c>
    </row>
    <row r="182" spans="1:30" x14ac:dyDescent="0.2">
      <c r="A182" s="12">
        <v>178</v>
      </c>
      <c r="B182" s="59">
        <v>1208</v>
      </c>
      <c r="C182" s="16" t="s">
        <v>269</v>
      </c>
      <c r="D182" s="15" t="s">
        <v>95</v>
      </c>
      <c r="E182" s="13"/>
      <c r="F182" s="13"/>
      <c r="G182" s="13"/>
      <c r="H182" s="13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>
        <v>291</v>
      </c>
      <c r="W182" s="19">
        <f>IF(COUNTA(E182:V182)=0," ",COUNTA(E182:V182))</f>
        <v>1</v>
      </c>
      <c r="X182" s="11">
        <f>IF(COUNTA(E182:V182)=0," ",SUM(E182:V182))</f>
        <v>291</v>
      </c>
      <c r="Y182" s="18">
        <f>IF(COUNTA(E182:V182)=0," ",X182/W182)</f>
        <v>291</v>
      </c>
      <c r="AA182" s="12">
        <v>1</v>
      </c>
      <c r="AB182" s="18">
        <v>291</v>
      </c>
      <c r="AC182" s="12">
        <v>0</v>
      </c>
      <c r="AD182" s="18">
        <v>0</v>
      </c>
    </row>
    <row r="183" spans="1:30" x14ac:dyDescent="0.2">
      <c r="A183" s="12">
        <v>179</v>
      </c>
      <c r="B183" s="60">
        <v>2303</v>
      </c>
      <c r="C183" s="16" t="s">
        <v>270</v>
      </c>
      <c r="D183" s="15" t="s">
        <v>149</v>
      </c>
      <c r="E183" s="13">
        <v>299</v>
      </c>
      <c r="F183" s="13"/>
      <c r="G183" s="13"/>
      <c r="H183" s="13"/>
      <c r="I183" s="14"/>
      <c r="J183" s="14"/>
      <c r="K183" s="14"/>
      <c r="L183" s="14">
        <v>259</v>
      </c>
      <c r="M183" s="14"/>
      <c r="N183" s="14">
        <v>327</v>
      </c>
      <c r="O183" s="14"/>
      <c r="P183" s="14"/>
      <c r="Q183" s="14"/>
      <c r="R183" s="14"/>
      <c r="S183" s="14">
        <v>256</v>
      </c>
      <c r="T183" s="14"/>
      <c r="U183" s="14"/>
      <c r="V183" s="14"/>
      <c r="W183" s="19">
        <f>IF(COUNTA(E183:V183)=0," ",COUNTA(E183:V183))</f>
        <v>4</v>
      </c>
      <c r="X183" s="11">
        <f>IF(COUNTA(E183:V183)=0," ",SUM(E183:V183))</f>
        <v>1141</v>
      </c>
      <c r="Y183" s="18">
        <f>IF(COUNTA(E183:V183)=0," ",X183/W183)</f>
        <v>285.25</v>
      </c>
      <c r="AA183" s="12">
        <v>2</v>
      </c>
      <c r="AB183" s="18">
        <v>291.5</v>
      </c>
      <c r="AC183" s="12">
        <v>2</v>
      </c>
      <c r="AD183" s="18">
        <v>279</v>
      </c>
    </row>
    <row r="184" spans="1:30" x14ac:dyDescent="0.2">
      <c r="A184" s="12">
        <v>180</v>
      </c>
      <c r="B184" s="60">
        <v>2005</v>
      </c>
      <c r="C184" s="16" t="s">
        <v>271</v>
      </c>
      <c r="D184" s="15" t="s">
        <v>26</v>
      </c>
      <c r="E184" s="13">
        <v>227</v>
      </c>
      <c r="F184" s="13"/>
      <c r="G184" s="13"/>
      <c r="H184" s="13"/>
      <c r="I184" s="14"/>
      <c r="J184" s="14"/>
      <c r="K184" s="14"/>
      <c r="L184" s="14"/>
      <c r="M184" s="14"/>
      <c r="N184" s="14"/>
      <c r="O184" s="14">
        <v>266</v>
      </c>
      <c r="P184" s="14"/>
      <c r="Q184" s="14"/>
      <c r="R184" s="14"/>
      <c r="S184" s="14"/>
      <c r="T184" s="14"/>
      <c r="U184" s="14"/>
      <c r="V184" s="14"/>
      <c r="W184" s="19">
        <f>IF(COUNTA(E184:V184)=0," ",COUNTA(E184:V184))</f>
        <v>2</v>
      </c>
      <c r="X184" s="11">
        <f>IF(COUNTA(E184:V184)=0," ",SUM(E184:V184))</f>
        <v>493</v>
      </c>
      <c r="Y184" s="18">
        <f>IF(COUNTA(E184:V184)=0," ",X184/W184)</f>
        <v>246.5</v>
      </c>
      <c r="AA184" s="12">
        <v>0</v>
      </c>
      <c r="AB184" s="18">
        <v>0</v>
      </c>
      <c r="AC184" s="12">
        <v>2</v>
      </c>
      <c r="AD184" s="18">
        <v>246.5</v>
      </c>
    </row>
    <row r="185" spans="1:30" x14ac:dyDescent="0.2">
      <c r="A185" s="12">
        <v>181</v>
      </c>
      <c r="B185" s="59">
        <v>2003</v>
      </c>
      <c r="C185" s="16" t="s">
        <v>272</v>
      </c>
      <c r="D185" s="15" t="s">
        <v>26</v>
      </c>
      <c r="E185" s="13">
        <v>423</v>
      </c>
      <c r="F185" s="13">
        <v>412</v>
      </c>
      <c r="G185" s="13"/>
      <c r="H185" s="13"/>
      <c r="I185" s="14">
        <v>0</v>
      </c>
      <c r="J185" s="14"/>
      <c r="K185" s="14"/>
      <c r="L185" s="14"/>
      <c r="M185" s="14"/>
      <c r="N185" s="14"/>
      <c r="O185" s="14"/>
      <c r="P185" s="14"/>
      <c r="Q185" s="14"/>
      <c r="R185" s="14">
        <v>0</v>
      </c>
      <c r="S185" s="14"/>
      <c r="T185" s="14"/>
      <c r="U185" s="14"/>
      <c r="V185" s="14">
        <v>376</v>
      </c>
      <c r="W185" s="19">
        <f>IF(COUNTA(E185:V185)=0," ",COUNTA(E185:V185))</f>
        <v>5</v>
      </c>
      <c r="X185" s="11">
        <f>IF(COUNTA(E185:V185)=0," ",SUM(E185:V185))</f>
        <v>1211</v>
      </c>
      <c r="Y185" s="18">
        <f>IF(COUNTA(E185:V185)=0," ",X185/W185)</f>
        <v>242.2</v>
      </c>
      <c r="AA185" s="12">
        <v>1</v>
      </c>
      <c r="AB185" s="18">
        <v>412</v>
      </c>
      <c r="AC185" s="12">
        <v>4</v>
      </c>
      <c r="AD185" s="18">
        <v>199.75</v>
      </c>
    </row>
    <row r="186" spans="1:30" x14ac:dyDescent="0.2">
      <c r="A186" s="84"/>
      <c r="B186" s="85"/>
      <c r="C186" s="86"/>
      <c r="D186" s="85"/>
      <c r="E186" s="85">
        <f t="shared" ref="E186:V186" si="0">COUNTA(E5:E185)</f>
        <v>120</v>
      </c>
      <c r="F186" s="85">
        <f t="shared" si="0"/>
        <v>120</v>
      </c>
      <c r="G186" s="85">
        <f t="shared" si="0"/>
        <v>120</v>
      </c>
      <c r="H186" s="85">
        <f t="shared" si="0"/>
        <v>120</v>
      </c>
      <c r="I186" s="85">
        <f t="shared" si="0"/>
        <v>120</v>
      </c>
      <c r="J186" s="85">
        <f t="shared" si="0"/>
        <v>120</v>
      </c>
      <c r="K186" s="85">
        <f t="shared" si="0"/>
        <v>120</v>
      </c>
      <c r="L186" s="85">
        <f t="shared" si="0"/>
        <v>120</v>
      </c>
      <c r="M186" s="85">
        <f t="shared" si="0"/>
        <v>120</v>
      </c>
      <c r="N186" s="85">
        <f t="shared" si="0"/>
        <v>112</v>
      </c>
      <c r="O186" s="85">
        <f t="shared" si="0"/>
        <v>112</v>
      </c>
      <c r="P186" s="85">
        <f t="shared" si="0"/>
        <v>120</v>
      </c>
      <c r="Q186" s="85">
        <f t="shared" si="0"/>
        <v>120</v>
      </c>
      <c r="R186" s="85">
        <f t="shared" si="0"/>
        <v>112</v>
      </c>
      <c r="S186" s="85">
        <f t="shared" si="0"/>
        <v>120</v>
      </c>
      <c r="T186" s="85">
        <f t="shared" si="0"/>
        <v>120</v>
      </c>
      <c r="U186" s="85">
        <f t="shared" si="0"/>
        <v>112</v>
      </c>
      <c r="V186" s="85">
        <f t="shared" si="0"/>
        <v>120</v>
      </c>
      <c r="W186" s="86"/>
      <c r="X186" s="86"/>
      <c r="Y186" s="86"/>
    </row>
  </sheetData>
  <autoFilter ref="B3:D186"/>
  <sortState ref="B96:AD185">
    <sortCondition descending="1" ref="Y96:Y185"/>
  </sortState>
  <mergeCells count="2">
    <mergeCell ref="A1:Y1"/>
    <mergeCell ref="A2:Y2"/>
  </mergeCells>
  <phoneticPr fontId="0" type="noConversion"/>
  <conditionalFormatting sqref="E1:I4 E187:V65466 J4:V4">
    <cfRule type="cellIs" dxfId="6" priority="5" stopIfTrue="1" operator="greaterThanOrEqual">
      <formula>400</formula>
    </cfRule>
  </conditionalFormatting>
  <conditionalFormatting sqref="Y5:Y185 E5:V185">
    <cfRule type="cellIs" dxfId="5" priority="6" stopIfTrue="1" operator="greaterThanOrEqual">
      <formula>400</formula>
    </cfRule>
    <cfRule type="cellIs" dxfId="4" priority="7" stopIfTrue="1" operator="lessThan">
      <formula>400</formula>
    </cfRule>
  </conditionalFormatting>
  <conditionalFormatting sqref="AD5:AD185">
    <cfRule type="cellIs" dxfId="3" priority="3" stopIfTrue="1" operator="greaterThanOrEqual">
      <formula>400</formula>
    </cfRule>
    <cfRule type="cellIs" dxfId="2" priority="4" stopIfTrue="1" operator="lessThan">
      <formula>400</formula>
    </cfRule>
  </conditionalFormatting>
  <conditionalFormatting sqref="AB5:AB185">
    <cfRule type="cellIs" dxfId="1" priority="1" stopIfTrue="1" operator="greaterThanOrEqual">
      <formula>400</formula>
    </cfRule>
    <cfRule type="cellIs" dxfId="0" priority="2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scale="95" fitToHeight="0" orientation="landscape" horizontalDpi="360" r:id="rId1"/>
  <headerFooter alignWithMargins="0"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 BKV</vt:lpstr>
      <vt:lpstr>SCHNITTLISTE</vt:lpstr>
      <vt:lpstr>SCHNITTLISTE!Druckbereich</vt:lpstr>
      <vt:lpstr>SCHNITTLISTE!Drucktitel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Rundenergebnisse</dc:title>
  <dc:creator>BKV</dc:creator>
  <dc:description>Ursprung: Erich PRAGER, Bruno Gallhart</dc:description>
  <cp:lastModifiedBy>User</cp:lastModifiedBy>
  <cp:lastPrinted>2019-06-27T06:28:39Z</cp:lastPrinted>
  <dcterms:created xsi:type="dcterms:W3CDTF">1999-09-20T10:46:14Z</dcterms:created>
  <dcterms:modified xsi:type="dcterms:W3CDTF">2019-06-27T06:55:21Z</dcterms:modified>
</cp:coreProperties>
</file>