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/>
  <bookViews>
    <workbookView xWindow="32760" yWindow="2055" windowWidth="12090" windowHeight="4395"/>
  </bookViews>
  <sheets>
    <sheet name="Mannschaft" sheetId="6" r:id="rId1"/>
    <sheet name="EW HERREN" sheetId="4" r:id="rId2"/>
    <sheet name="EW DAMEN" sheetId="5" r:id="rId3"/>
  </sheets>
  <definedNames>
    <definedName name="_tab1">Mannschaft!$S$3:$T$208</definedName>
    <definedName name="_xlnm.Print_Area" localSheetId="0">Mannschaft!$A:$H</definedName>
    <definedName name="_xlnm.Print_Titles" localSheetId="2">'EW DAMEN'!$11:$11</definedName>
    <definedName name="_xlnm.Print_Titles" localSheetId="1">'EW HERREN'!$11:$11</definedName>
    <definedName name="_xlnm.Print_Titles" localSheetId="0">Mannschaft!$1:$3</definedName>
    <definedName name="Mannschaft">Mannschaft!$B$4:$H$84</definedName>
  </definedNames>
  <calcPr calcId="152511"/>
</workbook>
</file>

<file path=xl/calcChain.xml><?xml version="1.0" encoding="utf-8"?>
<calcChain xmlns="http://schemas.openxmlformats.org/spreadsheetml/2006/main">
  <c r="D14" i="5" l="1"/>
  <c r="D15" i="5"/>
  <c r="D16" i="5"/>
  <c r="D18" i="5"/>
  <c r="D19" i="5"/>
  <c r="D20" i="5"/>
  <c r="D21" i="5"/>
  <c r="D14" i="4"/>
  <c r="D16" i="4"/>
  <c r="D17" i="4"/>
  <c r="D18" i="4"/>
  <c r="D19" i="4"/>
  <c r="D21" i="4"/>
  <c r="D23" i="4"/>
  <c r="D24" i="4"/>
  <c r="D28" i="4"/>
  <c r="D32" i="4"/>
  <c r="D33" i="4"/>
  <c r="D36" i="4"/>
  <c r="D38" i="4"/>
  <c r="D39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13" i="4"/>
  <c r="D113" i="6"/>
  <c r="D112" i="6"/>
  <c r="D111" i="6"/>
  <c r="D110" i="6"/>
  <c r="D105" i="6"/>
  <c r="D104" i="6"/>
  <c r="D103" i="6"/>
  <c r="D102" i="6"/>
  <c r="D96" i="6"/>
  <c r="D94" i="6"/>
  <c r="D88" i="6"/>
  <c r="D87" i="6"/>
  <c r="D86" i="6"/>
  <c r="D80" i="6"/>
  <c r="D78" i="6"/>
  <c r="D71" i="6"/>
  <c r="D70" i="6"/>
  <c r="D64" i="6"/>
  <c r="D63" i="6"/>
  <c r="D57" i="6"/>
  <c r="D56" i="6"/>
  <c r="D54" i="6"/>
  <c r="D48" i="6"/>
  <c r="D47" i="6"/>
  <c r="D46" i="6"/>
  <c r="D40" i="6"/>
  <c r="D39" i="6"/>
  <c r="D38" i="6"/>
  <c r="D31" i="6"/>
  <c r="D30" i="6"/>
  <c r="D25" i="6"/>
  <c r="D24" i="6"/>
  <c r="D23" i="6"/>
  <c r="D16" i="6"/>
  <c r="D15" i="6"/>
  <c r="D9" i="6"/>
  <c r="D8" i="6"/>
  <c r="D7" i="6"/>
</calcChain>
</file>

<file path=xl/sharedStrings.xml><?xml version="1.0" encoding="utf-8"?>
<sst xmlns="http://schemas.openxmlformats.org/spreadsheetml/2006/main" count="881" uniqueCount="282">
  <si>
    <t>Starter</t>
  </si>
  <si>
    <t>Volle</t>
  </si>
  <si>
    <t>Abr.</t>
  </si>
  <si>
    <t>Gesamt</t>
  </si>
  <si>
    <t>Schnitt</t>
  </si>
  <si>
    <t>1.</t>
  </si>
  <si>
    <t>2.</t>
  </si>
  <si>
    <t>3.</t>
  </si>
  <si>
    <t>4.</t>
  </si>
  <si>
    <t>5.</t>
  </si>
  <si>
    <t>6.</t>
  </si>
  <si>
    <t xml:space="preserve"> B K V  </t>
  </si>
  <si>
    <t>8.</t>
  </si>
  <si>
    <t>9.</t>
  </si>
  <si>
    <t>10.</t>
  </si>
  <si>
    <t>11.</t>
  </si>
  <si>
    <t>12.</t>
  </si>
  <si>
    <t>13.</t>
  </si>
  <si>
    <t>7.</t>
  </si>
  <si>
    <t>14.</t>
  </si>
  <si>
    <t>EINZELWERTUNG HERREN</t>
  </si>
  <si>
    <t>PL</t>
  </si>
  <si>
    <t>NAME</t>
  </si>
  <si>
    <t>VEREIN</t>
  </si>
  <si>
    <t>VOLLE</t>
  </si>
  <si>
    <t>ABRÄUMEN</t>
  </si>
  <si>
    <t>FW</t>
  </si>
  <si>
    <t>GESAMT</t>
  </si>
  <si>
    <t>EINZELWERTUNG DAMEN</t>
  </si>
  <si>
    <t>TEAM</t>
  </si>
  <si>
    <t>Verein</t>
  </si>
  <si>
    <t>D</t>
  </si>
  <si>
    <t>F</t>
  </si>
  <si>
    <t>L</t>
  </si>
  <si>
    <t>B</t>
  </si>
  <si>
    <t>C</t>
  </si>
  <si>
    <t>J</t>
  </si>
  <si>
    <t>K</t>
  </si>
  <si>
    <t>E</t>
  </si>
  <si>
    <t>A</t>
  </si>
  <si>
    <t>H</t>
  </si>
  <si>
    <t>I</t>
  </si>
  <si>
    <t>G</t>
  </si>
  <si>
    <t xml:space="preserve"> </t>
  </si>
  <si>
    <t>M</t>
  </si>
  <si>
    <t>N</t>
  </si>
  <si>
    <t>O</t>
  </si>
  <si>
    <t>P</t>
  </si>
  <si>
    <t>S</t>
  </si>
  <si>
    <t>T</t>
  </si>
  <si>
    <t>U</t>
  </si>
  <si>
    <t>V</t>
  </si>
  <si>
    <t>W</t>
  </si>
  <si>
    <t>X</t>
  </si>
  <si>
    <t>Y</t>
  </si>
  <si>
    <t>Z</t>
  </si>
  <si>
    <t>h</t>
  </si>
  <si>
    <t>f</t>
  </si>
  <si>
    <t>am  1.9.2018</t>
  </si>
  <si>
    <t>Gemischtes Mannschaftsturnier 2018</t>
  </si>
  <si>
    <t>BKV Gemischtes Mannschaftsturnier 2018</t>
  </si>
  <si>
    <t>ANDERS-KRAUS Martin</t>
  </si>
  <si>
    <t>Team Hütteldorf</t>
  </si>
  <si>
    <t>BACHHOFNER Sabine</t>
  </si>
  <si>
    <t>Borealis</t>
  </si>
  <si>
    <t>BAHMER Richard</t>
  </si>
  <si>
    <t>KSK WGKK</t>
  </si>
  <si>
    <t>BANHOLZER Margit</t>
  </si>
  <si>
    <t>BARTHELEMY Christian</t>
  </si>
  <si>
    <t>SKV PSK</t>
  </si>
  <si>
    <t>BAUER Andreas</t>
  </si>
  <si>
    <t>Hauptkläranlage Wien</t>
  </si>
  <si>
    <t>BAUER Johann</t>
  </si>
  <si>
    <t>WAT Liesing</t>
  </si>
  <si>
    <t>BERGER Karlheinz</t>
  </si>
  <si>
    <t>ESV OeNB</t>
  </si>
  <si>
    <t>BERGMANN Friedrich</t>
  </si>
  <si>
    <t>KLZ Wr. Stadthalle 1</t>
  </si>
  <si>
    <t>BIBER Michael</t>
  </si>
  <si>
    <t>KSV Wiener Netze 2</t>
  </si>
  <si>
    <t>BILEK Leopold</t>
  </si>
  <si>
    <t>BILEK Sabrina</t>
  </si>
  <si>
    <t>BINDER Alexandra</t>
  </si>
  <si>
    <t>BITTERMANN Alfred</t>
  </si>
  <si>
    <t>BLASER Peter</t>
  </si>
  <si>
    <t>BLÜMEL Ernst</t>
  </si>
  <si>
    <t>KC Lowi</t>
  </si>
  <si>
    <t>BÖCK Peter</t>
  </si>
  <si>
    <t>BRAUN Herbert</t>
  </si>
  <si>
    <t>BRENDINGER Sieglinde</t>
  </si>
  <si>
    <t>BROZEK Sonja</t>
  </si>
  <si>
    <t>BRYCH Walter</t>
  </si>
  <si>
    <t>KW Simmering</t>
  </si>
  <si>
    <t>BURGER Veronika</t>
  </si>
  <si>
    <t>CAPAR Markus</t>
  </si>
  <si>
    <t>CERMAK Ingrid</t>
  </si>
  <si>
    <t>CERNY Maria</t>
  </si>
  <si>
    <t>CERNY Nadine</t>
  </si>
  <si>
    <t>CZADEK Karl</t>
  </si>
  <si>
    <t>BSC Schwechat</t>
  </si>
  <si>
    <t>DIETL Elfriede</t>
  </si>
  <si>
    <t>DIVIS Herbert</t>
  </si>
  <si>
    <t>DONHOFER Leopold</t>
  </si>
  <si>
    <t>DORNER Josef</t>
  </si>
  <si>
    <t>DULIC Bela</t>
  </si>
  <si>
    <t>DULIC Marcus</t>
  </si>
  <si>
    <t>DULIC Michaela</t>
  </si>
  <si>
    <t>DUZICAN Stefan</t>
  </si>
  <si>
    <t>KSK Kaiser Bier</t>
  </si>
  <si>
    <t>EIGNER Werner</t>
  </si>
  <si>
    <t>ESV Wien FJB</t>
  </si>
  <si>
    <t>ERTL Gerald</t>
  </si>
  <si>
    <t>FANGL Franz</t>
  </si>
  <si>
    <t>FARTHOFER Wolfgang</t>
  </si>
  <si>
    <t>FEDERHOFER Hans</t>
  </si>
  <si>
    <t>FELIX Christopher</t>
  </si>
  <si>
    <t>Polizei Favoriten</t>
  </si>
  <si>
    <t>FICHTENBAUER Monika</t>
  </si>
  <si>
    <t>KC Wien Süd/Ost</t>
  </si>
  <si>
    <t>FISCHER Karl</t>
  </si>
  <si>
    <t>FLECK Walter</t>
  </si>
  <si>
    <t>FRANZ Horst</t>
  </si>
  <si>
    <t>FRENZEL Michael</t>
  </si>
  <si>
    <t>FROSCHAUER Hilde</t>
  </si>
  <si>
    <t>FRÜHSTÜCK Christina</t>
  </si>
  <si>
    <t>FUX Helmut</t>
  </si>
  <si>
    <t>GALAT Heinz</t>
  </si>
  <si>
    <t>GALLHART Bruno</t>
  </si>
  <si>
    <t>GÄRTNER Friedrich</t>
  </si>
  <si>
    <t>GEBHARD Ludwig</t>
  </si>
  <si>
    <t>GLATZER Stefanie</t>
  </si>
  <si>
    <t>GLONIG Franz</t>
  </si>
  <si>
    <t>GRASSL Karl</t>
  </si>
  <si>
    <t>GRATZL Norbert</t>
  </si>
  <si>
    <t>GRUBER Anton</t>
  </si>
  <si>
    <t>HABITZL Walter</t>
  </si>
  <si>
    <t>HAHNER Michael</t>
  </si>
  <si>
    <t>HAIDER Harald</t>
  </si>
  <si>
    <t>HAINZ Eduard</t>
  </si>
  <si>
    <t>HANTA Johann</t>
  </si>
  <si>
    <t>HARDER Natalie Nadja</t>
  </si>
  <si>
    <t>HASLINGER Harald</t>
  </si>
  <si>
    <t>HAUER Helmut</t>
  </si>
  <si>
    <t>HERDY Gabriele</t>
  </si>
  <si>
    <t>HERMANN Rudolf</t>
  </si>
  <si>
    <t>HIRSCHMUGL Christian</t>
  </si>
  <si>
    <t>HÖFLER Alfred</t>
  </si>
  <si>
    <t>HOLINKA Franz</t>
  </si>
  <si>
    <t>HÖRMANN Manfred</t>
  </si>
  <si>
    <t>HÖRMANN Philipp</t>
  </si>
  <si>
    <t>HRDLICZKA Georg</t>
  </si>
  <si>
    <t>HUBAL Herbert</t>
  </si>
  <si>
    <t>JÄGER Roman</t>
  </si>
  <si>
    <t>JAKOB Christian</t>
  </si>
  <si>
    <t>JAMBRICH Eduard</t>
  </si>
  <si>
    <t>JURISIC Marko</t>
  </si>
  <si>
    <t>KAHR Josef</t>
  </si>
  <si>
    <t>KAINZ Friedrich</t>
  </si>
  <si>
    <t>KAINZ Helga</t>
  </si>
  <si>
    <t>KAMARAD Roland</t>
  </si>
  <si>
    <t>KARACS Johann</t>
  </si>
  <si>
    <t>KARAS Roland</t>
  </si>
  <si>
    <t>KARKAC Necati</t>
  </si>
  <si>
    <t>KEFEDER Inge</t>
  </si>
  <si>
    <t>KEFEDER Rudolf</t>
  </si>
  <si>
    <t>KEMETTER Alfred</t>
  </si>
  <si>
    <t>KERPER Roman</t>
  </si>
  <si>
    <t>KLOIBER Doris</t>
  </si>
  <si>
    <t>KOCSKA Helmut</t>
  </si>
  <si>
    <t>KODERHOLD Kurt</t>
  </si>
  <si>
    <t>KODERHOLD Rudolfine</t>
  </si>
  <si>
    <t>KOHLHOFER Gerhard</t>
  </si>
  <si>
    <t>KÖLBLINGER Josef</t>
  </si>
  <si>
    <t>KOLLER - PIMPERL Tanja</t>
  </si>
  <si>
    <t>KÖLLNER Johann</t>
  </si>
  <si>
    <t>KRZYZANOWSKI Raimund</t>
  </si>
  <si>
    <t>LANGER Rudolf</t>
  </si>
  <si>
    <t>LASSY Andreas</t>
  </si>
  <si>
    <t>LAURINTYTÄR Lauri Raphael</t>
  </si>
  <si>
    <t>LEDOLTER Herbert</t>
  </si>
  <si>
    <t>LEINER Gerhard</t>
  </si>
  <si>
    <t>LINKE Christian</t>
  </si>
  <si>
    <t>LINZER Ferdinand</t>
  </si>
  <si>
    <t>LINZER Margarete</t>
  </si>
  <si>
    <t>LOIBL Roman</t>
  </si>
  <si>
    <t>LOIDL Josef</t>
  </si>
  <si>
    <t>LOTTES Christian</t>
  </si>
  <si>
    <t>MARTINU Wilhelm</t>
  </si>
  <si>
    <t>MAUCHA Herbert</t>
  </si>
  <si>
    <t>MAYERHOFER Wolfgang</t>
  </si>
  <si>
    <t>MENKOVIC Janina</t>
  </si>
  <si>
    <t>MISAR Ernst</t>
  </si>
  <si>
    <t>NOWAK Wolfgang</t>
  </si>
  <si>
    <t>PETERS Peter</t>
  </si>
  <si>
    <t>PFEIFFER Thomas</t>
  </si>
  <si>
    <t>PIMPERL Elisabeth</t>
  </si>
  <si>
    <t>PIMPERL Herbert</t>
  </si>
  <si>
    <t>PIMPERL Johannes</t>
  </si>
  <si>
    <t>POLAINKO Hermann</t>
  </si>
  <si>
    <t>PÖLZLBAUER Helmut</t>
  </si>
  <si>
    <t>PRASSMAIER Johann</t>
  </si>
  <si>
    <t>PREIDELT Leopold</t>
  </si>
  <si>
    <t>PRESSL Johann</t>
  </si>
  <si>
    <t>PUTZ Roland</t>
  </si>
  <si>
    <t>RATH Karin</t>
  </si>
  <si>
    <t>RISCHANEK Monika</t>
  </si>
  <si>
    <t>RISNAR Leopold</t>
  </si>
  <si>
    <t>ROHM Walter</t>
  </si>
  <si>
    <t>ROSBOUD Markus</t>
  </si>
  <si>
    <t>ROTT Daniela</t>
  </si>
  <si>
    <t>ROTT Peter</t>
  </si>
  <si>
    <t>ROUPEC Gerhard</t>
  </si>
  <si>
    <t>SCHICKER Maria</t>
  </si>
  <si>
    <t>SCHICKER Wilhelm</t>
  </si>
  <si>
    <t>SCHILLING Michael</t>
  </si>
  <si>
    <t>SCHIMPL Karl</t>
  </si>
  <si>
    <t>SCHLAUSS Bernhard</t>
  </si>
  <si>
    <t>SCHMELZER Christian</t>
  </si>
  <si>
    <t>SCHMID Karl</t>
  </si>
  <si>
    <t>SCHNEIDER Josef</t>
  </si>
  <si>
    <t>SCHNEPF Heinz</t>
  </si>
  <si>
    <t>SCHNEPF Martina</t>
  </si>
  <si>
    <t>SCHONER Georg</t>
  </si>
  <si>
    <t>SCHREINER Wilhelm</t>
  </si>
  <si>
    <t>SCHRENK Gerhard</t>
  </si>
  <si>
    <t>SCHULZ Gertrude</t>
  </si>
  <si>
    <t>SCHWARZER Andreas</t>
  </si>
  <si>
    <t>SCHWARZER Margit</t>
  </si>
  <si>
    <t>SEELAUS Alfred</t>
  </si>
  <si>
    <t>SEILERBECK Michael</t>
  </si>
  <si>
    <t>SEPER Karin</t>
  </si>
  <si>
    <t>SEPER Simon</t>
  </si>
  <si>
    <t>SEPER Thomas</t>
  </si>
  <si>
    <t>SEPER Wolfgang</t>
  </si>
  <si>
    <t>SIEDL Elisabeth</t>
  </si>
  <si>
    <t>SIEDL Ernst</t>
  </si>
  <si>
    <t>SIERLINGER Johann</t>
  </si>
  <si>
    <t>SIMULAK Josef</t>
  </si>
  <si>
    <t>SIMULAK Silvia</t>
  </si>
  <si>
    <t>SKAZLIC Dragan</t>
  </si>
  <si>
    <t>SKOCZEN Mariusz</t>
  </si>
  <si>
    <t>SLATNER Andreas</t>
  </si>
  <si>
    <t>SMETANA Friedrich</t>
  </si>
  <si>
    <t>SODL Tobias</t>
  </si>
  <si>
    <t>SPRUNG Sandra</t>
  </si>
  <si>
    <t>STEIGERSTORFER Markus</t>
  </si>
  <si>
    <t>STEININGER Franz</t>
  </si>
  <si>
    <t>STERLING Harald</t>
  </si>
  <si>
    <t>STERLING Werner</t>
  </si>
  <si>
    <t>STIDL Erich</t>
  </si>
  <si>
    <t>STÖCKL Karl</t>
  </si>
  <si>
    <t>STOITZNER Rene</t>
  </si>
  <si>
    <t>STRAKA Werner</t>
  </si>
  <si>
    <t>STRANTZ Michael</t>
  </si>
  <si>
    <t>SULGAN Hans</t>
  </si>
  <si>
    <t>SVADLENA Franz, sen.</t>
  </si>
  <si>
    <t>SZEWIECZEK Daniel</t>
  </si>
  <si>
    <t>TAKACS Andreas</t>
  </si>
  <si>
    <t>TAUBER Franz</t>
  </si>
  <si>
    <t>THÜRINGER Carol</t>
  </si>
  <si>
    <t>TREJTNAR Andreas</t>
  </si>
  <si>
    <t>TREJTNAR Ronald</t>
  </si>
  <si>
    <t>TROMAYER Gertrude</t>
  </si>
  <si>
    <t>VOITA Wilhelm</t>
  </si>
  <si>
    <t>VOLLBAUER Franz</t>
  </si>
  <si>
    <t>WAGNER Peter</t>
  </si>
  <si>
    <t>WASSER Wolfgang</t>
  </si>
  <si>
    <t>WESTERMAYER Gerald</t>
  </si>
  <si>
    <t>WONIAFKA Michael</t>
  </si>
  <si>
    <t>WUNDERER Manfred</t>
  </si>
  <si>
    <t>WUSTINGER Herbert</t>
  </si>
  <si>
    <t>ZECHMANN Christa</t>
  </si>
  <si>
    <t>ZECHMANN Peter</t>
  </si>
  <si>
    <t>ZEDERBAUER Karl, jun</t>
  </si>
  <si>
    <t>ZIEGER Hans</t>
  </si>
  <si>
    <t>ZIRPS Heribert</t>
  </si>
  <si>
    <t>ZIVOSOVSKA Natalia</t>
  </si>
  <si>
    <t>ZOFFMANN Johann</t>
  </si>
  <si>
    <t/>
  </si>
  <si>
    <t>266</t>
  </si>
  <si>
    <t>88</t>
  </si>
  <si>
    <t>STRANITZ Michael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</si>
</sst>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</font>
    <font>
      <b/>
      <sz val="26"/>
      <name val="Arial"/>
      <family val="2"/>
    </font>
    <font>
      <b/>
      <sz val="22"/>
      <name val="Arial"/>
      <family val="2"/>
    </font>
    <font>
      <b/>
      <sz val="16"/>
      <name val="Arial"/>
      <family val="2"/>
    </font>
    <font>
      <b/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125">
    <xf numFmtId="0" fontId="0" fillId="0" borderId="0" xfId="0"/>
    <xf numFmtId="0" fontId="0" fillId="0" borderId="0" xfId="0" applyBorder="1"/>
    <xf numFmtId="0" fontId="0" fillId="0" borderId="0" xfId="0" applyFill="1" applyBorder="1"/>
    <xf numFmtId="2" fontId="0" fillId="0" borderId="0" xfId="0" applyNumberFormat="1"/>
    <xf numFmtId="0" fontId="4" fillId="0" borderId="0" xfId="0" applyFont="1" applyAlignment="1">
      <alignment horizontal="center"/>
    </xf>
    <xf numFmtId="2" fontId="0" fillId="0" borderId="1" xfId="0" applyNumberFormat="1" applyBorder="1"/>
    <xf numFmtId="0" fontId="0" fillId="0" borderId="2" xfId="0" applyFill="1" applyBorder="1"/>
    <xf numFmtId="0" fontId="0" fillId="0" borderId="2" xfId="0" applyBorder="1"/>
    <xf numFmtId="2" fontId="0" fillId="0" borderId="3" xfId="0" applyNumberFormat="1" applyBorder="1"/>
    <xf numFmtId="0" fontId="3" fillId="0" borderId="4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0" fillId="0" borderId="6" xfId="0" applyBorder="1"/>
    <xf numFmtId="2" fontId="0" fillId="0" borderId="7" xfId="0" applyNumberFormat="1" applyBorder="1"/>
    <xf numFmtId="0" fontId="4" fillId="0" borderId="0" xfId="0" applyFont="1" applyAlignment="1">
      <alignment horizontal="left"/>
    </xf>
    <xf numFmtId="2" fontId="2" fillId="0" borderId="0" xfId="0" applyNumberFormat="1" applyFont="1" applyFill="1" applyBorder="1"/>
    <xf numFmtId="0" fontId="1" fillId="0" borderId="0" xfId="1"/>
    <xf numFmtId="0" fontId="2" fillId="0" borderId="0" xfId="1" applyFont="1"/>
    <xf numFmtId="0" fontId="2" fillId="0" borderId="8" xfId="2" applyNumberFormat="1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16" fontId="2" fillId="0" borderId="8" xfId="2" applyNumberFormat="1" applyFont="1" applyBorder="1" applyAlignment="1">
      <alignment horizontal="center" vertical="center"/>
    </xf>
    <xf numFmtId="16" fontId="2" fillId="0" borderId="8" xfId="2" applyNumberFormat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6" fillId="0" borderId="0" xfId="1" applyFont="1"/>
    <xf numFmtId="0" fontId="6" fillId="0" borderId="9" xfId="1" applyFont="1" applyBorder="1" applyAlignment="1">
      <alignment horizontal="center" vertical="center"/>
    </xf>
    <xf numFmtId="0" fontId="6" fillId="0" borderId="9" xfId="3" applyFont="1" applyBorder="1"/>
    <xf numFmtId="0" fontId="6" fillId="0" borderId="0" xfId="3" applyFont="1"/>
    <xf numFmtId="0" fontId="6" fillId="0" borderId="9" xfId="3" applyFont="1" applyBorder="1" applyAlignment="1">
      <alignment horizontal="center"/>
    </xf>
    <xf numFmtId="1" fontId="6" fillId="0" borderId="9" xfId="3" applyNumberFormat="1" applyFont="1" applyBorder="1" applyAlignment="1">
      <alignment horizontal="center"/>
    </xf>
    <xf numFmtId="0" fontId="6" fillId="0" borderId="9" xfId="1" applyFont="1" applyBorder="1"/>
    <xf numFmtId="0" fontId="6" fillId="0" borderId="0" xfId="1" applyFont="1" applyBorder="1"/>
    <xf numFmtId="0" fontId="6" fillId="0" borderId="9" xfId="1" applyFont="1" applyBorder="1" applyAlignment="1">
      <alignment horizontal="center"/>
    </xf>
    <xf numFmtId="1" fontId="6" fillId="0" borderId="9" xfId="1" applyNumberFormat="1" applyFont="1" applyBorder="1" applyAlignment="1">
      <alignment horizontal="center"/>
    </xf>
    <xf numFmtId="0" fontId="6" fillId="0" borderId="9" xfId="1" applyFont="1" applyBorder="1" applyAlignment="1"/>
    <xf numFmtId="0" fontId="7" fillId="0" borderId="0" xfId="3"/>
    <xf numFmtId="0" fontId="1" fillId="0" borderId="9" xfId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2" borderId="10" xfId="0" applyFont="1" applyFill="1" applyBorder="1"/>
    <xf numFmtId="0" fontId="11" fillId="2" borderId="11" xfId="0" applyFont="1" applyFill="1" applyBorder="1"/>
    <xf numFmtId="2" fontId="11" fillId="2" borderId="12" xfId="0" applyNumberFormat="1" applyFont="1" applyFill="1" applyBorder="1"/>
    <xf numFmtId="0" fontId="3" fillId="0" borderId="13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9" xfId="1" applyFont="1" applyBorder="1" applyAlignment="1"/>
    <xf numFmtId="0" fontId="6" fillId="3" borderId="0" xfId="1" applyFont="1" applyFill="1"/>
    <xf numFmtId="0" fontId="6" fillId="4" borderId="0" xfId="1" applyFont="1" applyFill="1"/>
    <xf numFmtId="0" fontId="6" fillId="5" borderId="0" xfId="1" applyFont="1" applyFill="1"/>
    <xf numFmtId="0" fontId="6" fillId="6" borderId="0" xfId="1" applyFont="1" applyFill="1"/>
    <xf numFmtId="0" fontId="6" fillId="7" borderId="0" xfId="1" applyFont="1" applyFill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/>
    <xf numFmtId="0" fontId="6" fillId="0" borderId="15" xfId="0" applyFont="1" applyFill="1" applyBorder="1"/>
    <xf numFmtId="0" fontId="6" fillId="0" borderId="16" xfId="0" applyFont="1" applyBorder="1"/>
    <xf numFmtId="0" fontId="0" fillId="0" borderId="0" xfId="0" applyAlignment="1"/>
    <xf numFmtId="0" fontId="0" fillId="0" borderId="0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0" fontId="0" fillId="15" borderId="0" xfId="0" applyFill="1" applyBorder="1" applyAlignment="1">
      <alignment horizontal="center"/>
    </xf>
    <xf numFmtId="0" fontId="0" fillId="16" borderId="0" xfId="0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18" borderId="0" xfId="0" applyFill="1" applyBorder="1" applyAlignment="1">
      <alignment horizontal="center"/>
    </xf>
    <xf numFmtId="0" fontId="0" fillId="19" borderId="0" xfId="0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0" fontId="0" fillId="21" borderId="0" xfId="0" applyFill="1" applyBorder="1" applyAlignment="1">
      <alignment horizontal="center"/>
    </xf>
    <xf numFmtId="0" fontId="0" fillId="22" borderId="0" xfId="0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11" borderId="14" xfId="0" applyFont="1" applyFill="1" applyBorder="1" applyAlignment="1">
      <alignment horizontal="center" vertical="center"/>
    </xf>
    <xf numFmtId="0" fontId="5" fillId="11" borderId="15" xfId="0" applyFont="1" applyFill="1" applyBorder="1" applyAlignment="1">
      <alignment horizontal="center" vertical="center"/>
    </xf>
    <xf numFmtId="0" fontId="5" fillId="11" borderId="16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19" borderId="14" xfId="0" applyFont="1" applyFill="1" applyBorder="1" applyAlignment="1">
      <alignment horizontal="center" vertical="center"/>
    </xf>
    <xf numFmtId="0" fontId="5" fillId="19" borderId="15" xfId="0" applyFont="1" applyFill="1" applyBorder="1" applyAlignment="1">
      <alignment horizontal="center" vertical="center"/>
    </xf>
    <xf numFmtId="0" fontId="5" fillId="19" borderId="1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1" borderId="14" xfId="0" applyFont="1" applyFill="1" applyBorder="1" applyAlignment="1">
      <alignment horizontal="center" vertical="center"/>
    </xf>
    <xf numFmtId="0" fontId="5" fillId="21" borderId="15" xfId="0" applyFont="1" applyFill="1" applyBorder="1" applyAlignment="1">
      <alignment horizontal="center" vertical="center"/>
    </xf>
    <xf numFmtId="0" fontId="5" fillId="21" borderId="16" xfId="0" applyFont="1" applyFill="1" applyBorder="1" applyAlignment="1">
      <alignment horizontal="center" vertical="center"/>
    </xf>
    <xf numFmtId="0" fontId="5" fillId="18" borderId="14" xfId="0" applyFont="1" applyFill="1" applyBorder="1" applyAlignment="1">
      <alignment horizontal="center" vertical="center"/>
    </xf>
    <xf numFmtId="0" fontId="5" fillId="18" borderId="15" xfId="0" applyFont="1" applyFill="1" applyBorder="1" applyAlignment="1">
      <alignment horizontal="center" vertical="center"/>
    </xf>
    <xf numFmtId="0" fontId="5" fillId="18" borderId="16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23" borderId="14" xfId="0" applyFont="1" applyFill="1" applyBorder="1" applyAlignment="1">
      <alignment horizontal="center" vertical="center"/>
    </xf>
    <xf numFmtId="0" fontId="5" fillId="23" borderId="15" xfId="0" applyFont="1" applyFill="1" applyBorder="1" applyAlignment="1">
      <alignment horizontal="center" vertical="center"/>
    </xf>
    <xf numFmtId="0" fontId="5" fillId="23" borderId="16" xfId="0" applyFont="1" applyFill="1" applyBorder="1" applyAlignment="1">
      <alignment horizontal="center" vertical="center"/>
    </xf>
    <xf numFmtId="0" fontId="5" fillId="24" borderId="14" xfId="0" applyFont="1" applyFill="1" applyBorder="1" applyAlignment="1">
      <alignment horizontal="center" vertical="center"/>
    </xf>
    <xf numFmtId="0" fontId="5" fillId="24" borderId="15" xfId="0" applyFont="1" applyFill="1" applyBorder="1" applyAlignment="1">
      <alignment horizontal="center" vertical="center"/>
    </xf>
    <xf numFmtId="0" fontId="5" fillId="24" borderId="16" xfId="0" applyFont="1" applyFill="1" applyBorder="1" applyAlignment="1">
      <alignment horizontal="center" vertical="center"/>
    </xf>
    <xf numFmtId="0" fontId="5" fillId="13" borderId="14" xfId="0" applyFont="1" applyFill="1" applyBorder="1" applyAlignment="1">
      <alignment horizontal="center" vertical="center"/>
    </xf>
    <xf numFmtId="0" fontId="5" fillId="13" borderId="15" xfId="0" applyFont="1" applyFill="1" applyBorder="1" applyAlignment="1">
      <alignment horizontal="center" vertical="center"/>
    </xf>
    <xf numFmtId="0" fontId="5" fillId="13" borderId="16" xfId="0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0" xfId="3" applyFont="1" applyFill="1" applyAlignment="1">
      <alignment horizontal="center" vertical="center"/>
    </xf>
  </cellXfs>
  <cellStyles count="4">
    <cellStyle name="Standard" xfId="0" builtinId="0"/>
    <cellStyle name="Standard_neujahrsturnier" xfId="1"/>
    <cellStyle name="Standard_tt" xfId="2"/>
    <cellStyle name="Standard_Turnier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9525</xdr:colOff>
      <xdr:row>1</xdr:row>
      <xdr:rowOff>0</xdr:rowOff>
    </xdr:to>
    <xdr:pic>
      <xdr:nvPicPr>
        <xdr:cNvPr id="3093" name="Picture 1" descr="Kegler 50% link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0"/>
          <a:ext cx="542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0</xdr:rowOff>
    </xdr:from>
    <xdr:to>
      <xdr:col>7</xdr:col>
      <xdr:colOff>523875</xdr:colOff>
      <xdr:row>1</xdr:row>
      <xdr:rowOff>19050</xdr:rowOff>
    </xdr:to>
    <xdr:pic>
      <xdr:nvPicPr>
        <xdr:cNvPr id="3094" name="Picture 2" descr="Kegler 50% recht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0"/>
          <a:ext cx="571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Benutzerdefiniert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00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U187"/>
  <sheetViews>
    <sheetView tabSelected="1" zoomScale="110" zoomScaleNormal="110" workbookViewId="0"/>
  </sheetViews>
  <sheetFormatPr baseColWidth="10" defaultRowHeight="12.75" x14ac:dyDescent="0.2"/>
  <cols>
    <col min="1" max="1" width="4.85546875" style="42" customWidth="1"/>
    <col min="2" max="2" width="10" customWidth="1"/>
    <col min="3" max="3" width="26.5703125" customWidth="1"/>
    <col min="4" max="4" width="22.28515625" customWidth="1"/>
    <col min="5" max="5" width="6.5703125" customWidth="1"/>
    <col min="6" max="6" width="6.140625" customWidth="1"/>
    <col min="7" max="7" width="7.140625" customWidth="1"/>
    <col min="8" max="8" width="8.85546875" style="3" customWidth="1"/>
    <col min="9" max="9" width="7.5703125" customWidth="1"/>
    <col min="10" max="10" width="5" customWidth="1"/>
    <col min="13" max="13" width="9.28515625" hidden="1" customWidth="1"/>
    <col min="14" max="14" width="5.28515625" hidden="1" customWidth="1"/>
    <col min="15" max="15" width="6.28515625" hidden="1" customWidth="1"/>
    <col min="16" max="17" width="0" hidden="1" customWidth="1"/>
    <col min="18" max="18" width="5.28515625" hidden="1" customWidth="1"/>
    <col min="19" max="19" width="25.5703125" hidden="1" customWidth="1"/>
    <col min="20" max="20" width="20.28515625" hidden="1" customWidth="1"/>
    <col min="21" max="21" width="0" hidden="1" customWidth="1"/>
  </cols>
  <sheetData>
    <row r="1" spans="1:21" ht="50.25" customHeight="1" x14ac:dyDescent="0.2">
      <c r="C1" s="77" t="s">
        <v>59</v>
      </c>
      <c r="D1" s="77"/>
      <c r="E1" s="77"/>
      <c r="F1" s="77"/>
      <c r="G1" s="77"/>
    </row>
    <row r="2" spans="1:21" ht="20.25" customHeight="1" x14ac:dyDescent="0.2">
      <c r="B2" s="36" t="s">
        <v>11</v>
      </c>
      <c r="C2" s="78" t="s">
        <v>58</v>
      </c>
      <c r="D2" s="78"/>
      <c r="E2" s="78"/>
      <c r="F2" s="78"/>
      <c r="G2" s="78"/>
      <c r="H2" s="37" t="s">
        <v>11</v>
      </c>
    </row>
    <row r="3" spans="1:21" ht="8.1" customHeight="1" x14ac:dyDescent="0.4">
      <c r="B3" s="13"/>
      <c r="C3" s="35"/>
      <c r="D3" s="35"/>
      <c r="E3" s="35"/>
      <c r="F3" s="35"/>
      <c r="G3" s="35"/>
      <c r="H3" s="4"/>
      <c r="N3" s="57" t="s">
        <v>39</v>
      </c>
      <c r="O3">
        <v>2</v>
      </c>
      <c r="R3" t="s">
        <v>43</v>
      </c>
      <c r="S3" t="s">
        <v>43</v>
      </c>
      <c r="T3" t="s">
        <v>43</v>
      </c>
    </row>
    <row r="4" spans="1:21" ht="8.1" customHeight="1" x14ac:dyDescent="0.2">
      <c r="I4" s="3"/>
      <c r="N4" s="58" t="s">
        <v>34</v>
      </c>
      <c r="O4">
        <v>36</v>
      </c>
      <c r="R4">
        <v>1109</v>
      </c>
      <c r="S4" t="s">
        <v>61</v>
      </c>
      <c r="T4" t="s">
        <v>62</v>
      </c>
      <c r="U4" t="s">
        <v>56</v>
      </c>
    </row>
    <row r="5" spans="1:21" ht="12.95" customHeight="1" x14ac:dyDescent="0.2">
      <c r="B5" s="41" t="s">
        <v>29</v>
      </c>
      <c r="C5" s="9" t="s">
        <v>0</v>
      </c>
      <c r="D5" s="9" t="s">
        <v>30</v>
      </c>
      <c r="E5" s="9" t="s">
        <v>1</v>
      </c>
      <c r="F5" s="9" t="s">
        <v>2</v>
      </c>
      <c r="G5" s="9" t="s">
        <v>3</v>
      </c>
      <c r="H5" s="10" t="s">
        <v>4</v>
      </c>
      <c r="I5" s="3"/>
      <c r="N5" s="59" t="s">
        <v>35</v>
      </c>
      <c r="O5">
        <v>6</v>
      </c>
      <c r="R5">
        <v>1206</v>
      </c>
      <c r="S5" t="s">
        <v>63</v>
      </c>
      <c r="T5" t="s">
        <v>64</v>
      </c>
      <c r="U5" t="s">
        <v>57</v>
      </c>
    </row>
    <row r="6" spans="1:21" ht="12.95" customHeight="1" x14ac:dyDescent="0.2">
      <c r="B6" s="82" t="s">
        <v>38</v>
      </c>
      <c r="C6" s="53" t="s">
        <v>192</v>
      </c>
      <c r="D6" s="51" t="s">
        <v>62</v>
      </c>
      <c r="E6" s="1">
        <v>264</v>
      </c>
      <c r="F6" s="1">
        <v>145</v>
      </c>
      <c r="G6" s="1">
        <v>409</v>
      </c>
      <c r="H6" s="5"/>
      <c r="I6" s="3"/>
      <c r="N6" s="60" t="s">
        <v>31</v>
      </c>
      <c r="O6">
        <v>45</v>
      </c>
      <c r="R6">
        <v>900</v>
      </c>
      <c r="S6" t="s">
        <v>65</v>
      </c>
      <c r="T6" t="s">
        <v>66</v>
      </c>
      <c r="U6" t="s">
        <v>56</v>
      </c>
    </row>
    <row r="7" spans="1:21" ht="12.95" customHeight="1" x14ac:dyDescent="0.2">
      <c r="B7" s="83"/>
      <c r="C7" s="54" t="s">
        <v>156</v>
      </c>
      <c r="D7" s="51" t="str">
        <f>VLOOKUP(C7,_tab1,2,FALSE)</f>
        <v>ESV OeNB</v>
      </c>
      <c r="E7" s="1">
        <v>308</v>
      </c>
      <c r="F7" s="1">
        <v>148</v>
      </c>
      <c r="G7" s="1">
        <v>456</v>
      </c>
      <c r="H7" s="5"/>
      <c r="I7" s="3"/>
      <c r="N7" s="61" t="s">
        <v>38</v>
      </c>
      <c r="O7">
        <v>3</v>
      </c>
      <c r="R7">
        <v>901</v>
      </c>
      <c r="S7" t="s">
        <v>67</v>
      </c>
      <c r="T7" t="s">
        <v>66</v>
      </c>
      <c r="U7" t="s">
        <v>57</v>
      </c>
    </row>
    <row r="8" spans="1:21" ht="12.95" customHeight="1" x14ac:dyDescent="0.2">
      <c r="B8" s="83"/>
      <c r="C8" s="54" t="s">
        <v>121</v>
      </c>
      <c r="D8" s="51" t="str">
        <f>VLOOKUP(C8,_tab1,2,FALSE)</f>
        <v>SKV PSK</v>
      </c>
      <c r="E8" s="1">
        <v>292</v>
      </c>
      <c r="F8" s="1">
        <v>88</v>
      </c>
      <c r="G8" s="1">
        <v>380</v>
      </c>
      <c r="H8" s="5"/>
      <c r="I8" s="3"/>
      <c r="N8" s="62" t="s">
        <v>32</v>
      </c>
      <c r="O8">
        <v>38</v>
      </c>
      <c r="R8">
        <v>1408</v>
      </c>
      <c r="S8" t="s">
        <v>68</v>
      </c>
      <c r="T8" t="s">
        <v>69</v>
      </c>
      <c r="U8" t="s">
        <v>56</v>
      </c>
    </row>
    <row r="9" spans="1:21" ht="12.95" customHeight="1" x14ac:dyDescent="0.2">
      <c r="B9" s="84"/>
      <c r="C9" s="55" t="s">
        <v>145</v>
      </c>
      <c r="D9" s="52" t="str">
        <f>VLOOKUP(C9,_tab1,2,FALSE)</f>
        <v>Hauptkläranlage Wien</v>
      </c>
      <c r="E9" s="7">
        <v>273</v>
      </c>
      <c r="F9" s="7">
        <v>163</v>
      </c>
      <c r="G9" s="7">
        <v>436</v>
      </c>
      <c r="H9" s="8"/>
      <c r="I9" s="3"/>
      <c r="N9" s="62" t="s">
        <v>42</v>
      </c>
      <c r="O9">
        <v>22</v>
      </c>
      <c r="R9">
        <v>1909</v>
      </c>
      <c r="S9" t="s">
        <v>70</v>
      </c>
      <c r="T9" t="s">
        <v>71</v>
      </c>
      <c r="U9" t="s">
        <v>56</v>
      </c>
    </row>
    <row r="10" spans="1:21" ht="18.95" customHeight="1" thickBot="1" x14ac:dyDescent="0.3">
      <c r="A10" s="43" t="s">
        <v>5</v>
      </c>
      <c r="B10" s="38"/>
      <c r="C10" s="39"/>
      <c r="D10" s="39"/>
      <c r="E10" s="39">
        <v>1137</v>
      </c>
      <c r="F10" s="39">
        <v>544</v>
      </c>
      <c r="G10" s="39">
        <v>1681</v>
      </c>
      <c r="H10" s="40">
        <v>420.25</v>
      </c>
      <c r="I10" s="3"/>
      <c r="N10" s="63" t="s">
        <v>40</v>
      </c>
      <c r="O10">
        <v>39</v>
      </c>
      <c r="R10">
        <v>2000</v>
      </c>
      <c r="S10" t="s">
        <v>72</v>
      </c>
      <c r="T10" t="s">
        <v>73</v>
      </c>
      <c r="U10" t="s">
        <v>56</v>
      </c>
    </row>
    <row r="11" spans="1:21" ht="8.1" customHeight="1" x14ac:dyDescent="0.4">
      <c r="B11" s="13"/>
      <c r="C11" s="35"/>
      <c r="D11" s="35"/>
      <c r="E11" s="35"/>
      <c r="F11" s="35"/>
      <c r="G11" s="35"/>
      <c r="H11" s="4"/>
      <c r="I11" s="3"/>
      <c r="N11" s="64" t="s">
        <v>41</v>
      </c>
      <c r="O11">
        <v>33</v>
      </c>
      <c r="R11">
        <v>1024</v>
      </c>
      <c r="S11" t="s">
        <v>74</v>
      </c>
      <c r="T11" t="s">
        <v>75</v>
      </c>
      <c r="U11" t="s">
        <v>56</v>
      </c>
    </row>
    <row r="12" spans="1:21" ht="8.1" customHeight="1" x14ac:dyDescent="0.2">
      <c r="I12" s="3"/>
      <c r="N12" s="65" t="s">
        <v>36</v>
      </c>
      <c r="O12">
        <v>8</v>
      </c>
      <c r="R12">
        <v>1706</v>
      </c>
      <c r="S12" t="s">
        <v>76</v>
      </c>
      <c r="T12" t="s">
        <v>77</v>
      </c>
      <c r="U12" t="s">
        <v>56</v>
      </c>
    </row>
    <row r="13" spans="1:21" ht="12.95" customHeight="1" x14ac:dyDescent="0.2">
      <c r="B13" s="41" t="s">
        <v>29</v>
      </c>
      <c r="C13" s="9" t="s">
        <v>0</v>
      </c>
      <c r="D13" s="9" t="s">
        <v>30</v>
      </c>
      <c r="E13" s="9" t="s">
        <v>1</v>
      </c>
      <c r="F13" s="9" t="s">
        <v>2</v>
      </c>
      <c r="G13" s="9" t="s">
        <v>3</v>
      </c>
      <c r="H13" s="10" t="s">
        <v>4</v>
      </c>
      <c r="I13" s="3"/>
      <c r="N13" s="66" t="s">
        <v>37</v>
      </c>
      <c r="O13">
        <v>4</v>
      </c>
      <c r="R13">
        <v>614</v>
      </c>
      <c r="S13" t="s">
        <v>78</v>
      </c>
      <c r="T13" t="s">
        <v>79</v>
      </c>
      <c r="U13" t="s">
        <v>56</v>
      </c>
    </row>
    <row r="14" spans="1:21" ht="12.95" customHeight="1" x14ac:dyDescent="0.2">
      <c r="B14" s="79" t="s">
        <v>32</v>
      </c>
      <c r="C14" s="53" t="s">
        <v>281</v>
      </c>
      <c r="D14" s="51" t="s">
        <v>99</v>
      </c>
      <c r="E14" s="11">
        <v>268</v>
      </c>
      <c r="F14" s="11">
        <v>125</v>
      </c>
      <c r="G14" s="11">
        <v>393</v>
      </c>
      <c r="H14" s="12"/>
      <c r="I14" s="3"/>
      <c r="N14" s="67" t="s">
        <v>33</v>
      </c>
      <c r="O14">
        <v>34</v>
      </c>
      <c r="R14">
        <v>1705</v>
      </c>
      <c r="S14" t="s">
        <v>80</v>
      </c>
      <c r="T14" t="s">
        <v>77</v>
      </c>
      <c r="U14" t="s">
        <v>56</v>
      </c>
    </row>
    <row r="15" spans="1:21" ht="12.95" customHeight="1" x14ac:dyDescent="0.2">
      <c r="B15" s="80"/>
      <c r="C15" s="54" t="s">
        <v>241</v>
      </c>
      <c r="D15" s="51" t="str">
        <f>VLOOKUP(C15,_tab1,2,FALSE)</f>
        <v>Team Hütteldorf</v>
      </c>
      <c r="E15" s="1">
        <v>314</v>
      </c>
      <c r="F15" s="1">
        <v>143</v>
      </c>
      <c r="G15" s="1">
        <v>457</v>
      </c>
      <c r="H15" s="5"/>
      <c r="I15" s="3"/>
      <c r="N15" s="68" t="s">
        <v>44</v>
      </c>
      <c r="O15" s="56">
        <v>43</v>
      </c>
      <c r="R15">
        <v>1703</v>
      </c>
      <c r="S15" t="s">
        <v>81</v>
      </c>
      <c r="T15" t="s">
        <v>77</v>
      </c>
      <c r="U15" t="s">
        <v>57</v>
      </c>
    </row>
    <row r="16" spans="1:21" ht="12.95" customHeight="1" x14ac:dyDescent="0.2">
      <c r="B16" s="80"/>
      <c r="C16" s="54" t="s">
        <v>82</v>
      </c>
      <c r="D16" s="51" t="str">
        <f>VLOOKUP(C16,_tab1,2,FALSE)</f>
        <v>Hauptkläranlage Wien</v>
      </c>
      <c r="E16" s="1">
        <v>250</v>
      </c>
      <c r="F16" s="1">
        <v>124</v>
      </c>
      <c r="G16" s="1">
        <v>374</v>
      </c>
      <c r="H16" s="5"/>
      <c r="I16" s="3"/>
      <c r="N16" s="69" t="s">
        <v>45</v>
      </c>
      <c r="O16">
        <v>40</v>
      </c>
      <c r="R16">
        <v>1903</v>
      </c>
      <c r="S16" t="s">
        <v>82</v>
      </c>
      <c r="T16" t="s">
        <v>71</v>
      </c>
      <c r="U16" t="s">
        <v>57</v>
      </c>
    </row>
    <row r="17" spans="1:21" ht="12.95" customHeight="1" x14ac:dyDescent="0.2">
      <c r="B17" s="81"/>
      <c r="C17" s="55" t="s">
        <v>195</v>
      </c>
      <c r="D17" s="52" t="s">
        <v>71</v>
      </c>
      <c r="E17" s="7">
        <v>289</v>
      </c>
      <c r="F17" s="7">
        <v>130</v>
      </c>
      <c r="G17" s="7">
        <v>419</v>
      </c>
      <c r="H17" s="8"/>
      <c r="I17" s="3"/>
      <c r="N17" s="70" t="s">
        <v>46</v>
      </c>
      <c r="O17">
        <v>24</v>
      </c>
      <c r="R17">
        <v>612</v>
      </c>
      <c r="S17" t="s">
        <v>83</v>
      </c>
      <c r="T17" t="s">
        <v>79</v>
      </c>
      <c r="U17" t="s">
        <v>56</v>
      </c>
    </row>
    <row r="18" spans="1:21" ht="18.95" customHeight="1" thickBot="1" x14ac:dyDescent="0.3">
      <c r="A18" s="43" t="s">
        <v>6</v>
      </c>
      <c r="B18" s="38"/>
      <c r="C18" s="39"/>
      <c r="D18" s="39"/>
      <c r="E18" s="39">
        <v>1121</v>
      </c>
      <c r="F18" s="39">
        <v>522</v>
      </c>
      <c r="G18" s="39">
        <v>1643</v>
      </c>
      <c r="H18" s="40">
        <v>410.75</v>
      </c>
      <c r="I18" s="3"/>
      <c r="N18" s="58" t="s">
        <v>47</v>
      </c>
      <c r="O18">
        <v>19</v>
      </c>
      <c r="R18">
        <v>1301</v>
      </c>
      <c r="S18" t="s">
        <v>84</v>
      </c>
      <c r="T18" t="s">
        <v>77</v>
      </c>
      <c r="U18" t="s">
        <v>56</v>
      </c>
    </row>
    <row r="19" spans="1:21" ht="8.1" customHeight="1" x14ac:dyDescent="0.4">
      <c r="A19" s="44"/>
      <c r="B19" s="13"/>
      <c r="C19" s="35"/>
      <c r="D19" s="35"/>
      <c r="E19" s="35"/>
      <c r="F19" s="35"/>
      <c r="G19" s="35"/>
      <c r="H19" s="4"/>
      <c r="I19" s="3"/>
      <c r="N19" s="71" t="s">
        <v>48</v>
      </c>
      <c r="O19">
        <v>15</v>
      </c>
      <c r="R19">
        <v>2313</v>
      </c>
      <c r="S19" t="s">
        <v>85</v>
      </c>
      <c r="T19" t="s">
        <v>86</v>
      </c>
      <c r="U19" t="s">
        <v>56</v>
      </c>
    </row>
    <row r="20" spans="1:21" ht="8.1" customHeight="1" x14ac:dyDescent="0.2">
      <c r="I20" s="3"/>
      <c r="N20" s="72" t="s">
        <v>49</v>
      </c>
      <c r="O20">
        <v>35</v>
      </c>
      <c r="R20">
        <v>602</v>
      </c>
      <c r="S20" t="s">
        <v>87</v>
      </c>
      <c r="T20" t="s">
        <v>79</v>
      </c>
      <c r="U20" t="s">
        <v>56</v>
      </c>
    </row>
    <row r="21" spans="1:21" ht="12.95" customHeight="1" x14ac:dyDescent="0.2">
      <c r="B21" s="41" t="s">
        <v>29</v>
      </c>
      <c r="C21" s="9" t="s">
        <v>0</v>
      </c>
      <c r="D21" s="9" t="s">
        <v>30</v>
      </c>
      <c r="E21" s="9" t="s">
        <v>1</v>
      </c>
      <c r="F21" s="9" t="s">
        <v>2</v>
      </c>
      <c r="G21" s="9" t="s">
        <v>3</v>
      </c>
      <c r="H21" s="10" t="s">
        <v>4</v>
      </c>
      <c r="I21" s="3"/>
      <c r="N21" s="73" t="s">
        <v>50</v>
      </c>
      <c r="O21">
        <v>7</v>
      </c>
      <c r="R21">
        <v>2306</v>
      </c>
      <c r="S21" t="s">
        <v>88</v>
      </c>
      <c r="T21" t="s">
        <v>86</v>
      </c>
      <c r="U21" t="s">
        <v>56</v>
      </c>
    </row>
    <row r="22" spans="1:21" ht="12.95" customHeight="1" x14ac:dyDescent="0.2">
      <c r="B22" s="88" t="s">
        <v>41</v>
      </c>
      <c r="C22" s="53" t="s">
        <v>203</v>
      </c>
      <c r="D22" s="51" t="s">
        <v>99</v>
      </c>
      <c r="E22" s="11">
        <v>280</v>
      </c>
      <c r="F22" s="11">
        <v>105</v>
      </c>
      <c r="G22" s="11">
        <v>385</v>
      </c>
      <c r="H22" s="12"/>
      <c r="I22" s="3"/>
      <c r="N22" s="74" t="s">
        <v>51</v>
      </c>
      <c r="O22">
        <v>20</v>
      </c>
      <c r="R22">
        <v>1212</v>
      </c>
      <c r="S22" t="s">
        <v>89</v>
      </c>
      <c r="T22" t="s">
        <v>64</v>
      </c>
      <c r="U22" t="s">
        <v>57</v>
      </c>
    </row>
    <row r="23" spans="1:21" ht="12.95" customHeight="1" x14ac:dyDescent="0.2">
      <c r="B23" s="89"/>
      <c r="C23" s="54" t="s">
        <v>102</v>
      </c>
      <c r="D23" s="51" t="str">
        <f>VLOOKUP(C23,_tab1,2,FALSE)</f>
        <v>KC Lowi</v>
      </c>
      <c r="E23" s="1">
        <v>267</v>
      </c>
      <c r="F23" s="1">
        <v>105</v>
      </c>
      <c r="G23" s="1">
        <v>372</v>
      </c>
      <c r="H23" s="5"/>
      <c r="I23" s="3"/>
      <c r="N23" s="75" t="s">
        <v>52</v>
      </c>
      <c r="O23">
        <v>27</v>
      </c>
      <c r="R23">
        <v>1302</v>
      </c>
      <c r="S23" t="s">
        <v>90</v>
      </c>
      <c r="T23" t="s">
        <v>77</v>
      </c>
      <c r="U23" t="s">
        <v>57</v>
      </c>
    </row>
    <row r="24" spans="1:21" ht="12.95" customHeight="1" x14ac:dyDescent="0.2">
      <c r="B24" s="89"/>
      <c r="C24" s="54" t="s">
        <v>245</v>
      </c>
      <c r="D24" s="51" t="str">
        <f>VLOOKUP(C24,_tab1,2,FALSE)</f>
        <v>KLZ Wr. Stadthalle 1</v>
      </c>
      <c r="E24" s="1">
        <v>268</v>
      </c>
      <c r="F24" s="1">
        <v>122</v>
      </c>
      <c r="G24" s="1">
        <v>390</v>
      </c>
      <c r="H24" s="5"/>
      <c r="I24" s="3"/>
      <c r="N24" s="76" t="s">
        <v>53</v>
      </c>
      <c r="O24">
        <v>28</v>
      </c>
      <c r="R24">
        <v>501</v>
      </c>
      <c r="S24" t="s">
        <v>91</v>
      </c>
      <c r="T24" t="s">
        <v>92</v>
      </c>
      <c r="U24" t="s">
        <v>56</v>
      </c>
    </row>
    <row r="25" spans="1:21" ht="12.95" customHeight="1" x14ac:dyDescent="0.2">
      <c r="B25" s="90"/>
      <c r="C25" s="55" t="s">
        <v>104</v>
      </c>
      <c r="D25" s="52" t="str">
        <f>VLOOKUP(C25,_tab1,2,FALSE)</f>
        <v>KSV Wiener Netze 2</v>
      </c>
      <c r="E25" s="6">
        <v>288</v>
      </c>
      <c r="F25" s="6">
        <v>159</v>
      </c>
      <c r="G25" s="7">
        <v>447</v>
      </c>
      <c r="H25" s="8"/>
      <c r="I25" s="3"/>
      <c r="N25" s="64" t="s">
        <v>54</v>
      </c>
      <c r="O25">
        <v>37</v>
      </c>
      <c r="R25">
        <v>1211</v>
      </c>
      <c r="S25" t="s">
        <v>93</v>
      </c>
      <c r="T25" t="s">
        <v>64</v>
      </c>
      <c r="U25" t="s">
        <v>57</v>
      </c>
    </row>
    <row r="26" spans="1:21" ht="18.95" customHeight="1" thickBot="1" x14ac:dyDescent="0.3">
      <c r="A26" s="43" t="s">
        <v>7</v>
      </c>
      <c r="B26" s="38"/>
      <c r="C26" s="39"/>
      <c r="D26" s="39"/>
      <c r="E26" s="39">
        <v>1103</v>
      </c>
      <c r="F26" s="39">
        <v>491</v>
      </c>
      <c r="G26" s="39">
        <v>1594</v>
      </c>
      <c r="H26" s="40">
        <v>398.5</v>
      </c>
      <c r="I26" s="3"/>
      <c r="N26" s="69" t="s">
        <v>55</v>
      </c>
      <c r="O26">
        <v>44</v>
      </c>
      <c r="R26">
        <v>1402</v>
      </c>
      <c r="S26" t="s">
        <v>94</v>
      </c>
      <c r="T26" t="s">
        <v>69</v>
      </c>
      <c r="U26" t="s">
        <v>56</v>
      </c>
    </row>
    <row r="27" spans="1:21" ht="8.1" customHeight="1" x14ac:dyDescent="0.4">
      <c r="A27" s="44"/>
      <c r="B27" s="13"/>
      <c r="C27" s="35"/>
      <c r="D27" s="35"/>
      <c r="E27" s="35"/>
      <c r="F27" s="35"/>
      <c r="G27" s="35"/>
      <c r="H27" s="4"/>
      <c r="I27" s="3"/>
      <c r="R27">
        <v>1205</v>
      </c>
      <c r="S27" t="s">
        <v>95</v>
      </c>
      <c r="T27" t="s">
        <v>64</v>
      </c>
      <c r="U27" t="s">
        <v>57</v>
      </c>
    </row>
    <row r="28" spans="1:21" ht="8.1" customHeight="1" x14ac:dyDescent="0.2">
      <c r="I28" s="3"/>
      <c r="R28">
        <v>1307</v>
      </c>
      <c r="S28" t="s">
        <v>96</v>
      </c>
      <c r="T28" t="s">
        <v>77</v>
      </c>
      <c r="U28" t="s">
        <v>57</v>
      </c>
    </row>
    <row r="29" spans="1:21" ht="12.95" customHeight="1" x14ac:dyDescent="0.2">
      <c r="B29" s="41" t="s">
        <v>29</v>
      </c>
      <c r="C29" s="9" t="s">
        <v>0</v>
      </c>
      <c r="D29" s="9" t="s">
        <v>30</v>
      </c>
      <c r="E29" s="9" t="s">
        <v>1</v>
      </c>
      <c r="F29" s="9" t="s">
        <v>2</v>
      </c>
      <c r="G29" s="9" t="s">
        <v>3</v>
      </c>
      <c r="H29" s="10" t="s">
        <v>4</v>
      </c>
      <c r="I29" s="3"/>
      <c r="R29">
        <v>1310</v>
      </c>
      <c r="S29" t="s">
        <v>97</v>
      </c>
      <c r="T29" t="s">
        <v>77</v>
      </c>
      <c r="U29" t="s">
        <v>57</v>
      </c>
    </row>
    <row r="30" spans="1:21" ht="12.95" customHeight="1" x14ac:dyDescent="0.2">
      <c r="B30" s="91" t="s">
        <v>40</v>
      </c>
      <c r="C30" s="53" t="s">
        <v>80</v>
      </c>
      <c r="D30" s="51" t="str">
        <f>VLOOKUP(C30,_tab1,2,FALSE)</f>
        <v>KLZ Wr. Stadthalle 1</v>
      </c>
      <c r="E30" s="1">
        <v>259</v>
      </c>
      <c r="F30" s="1">
        <v>84</v>
      </c>
      <c r="G30" s="1">
        <v>343</v>
      </c>
      <c r="H30" s="5"/>
      <c r="I30" s="3"/>
      <c r="R30">
        <v>701</v>
      </c>
      <c r="S30" t="s">
        <v>98</v>
      </c>
      <c r="T30" t="s">
        <v>99</v>
      </c>
      <c r="U30" t="s">
        <v>56</v>
      </c>
    </row>
    <row r="31" spans="1:21" ht="12.95" customHeight="1" x14ac:dyDescent="0.2">
      <c r="B31" s="92"/>
      <c r="C31" s="54" t="s">
        <v>271</v>
      </c>
      <c r="D31" s="51" t="str">
        <f>VLOOKUP(C31,_tab1,2,FALSE)</f>
        <v>KC Lowi</v>
      </c>
      <c r="E31" s="1">
        <v>261</v>
      </c>
      <c r="F31" s="1">
        <v>115</v>
      </c>
      <c r="G31" s="1">
        <v>376</v>
      </c>
      <c r="H31" s="5"/>
      <c r="I31" s="3"/>
      <c r="R31">
        <v>1202</v>
      </c>
      <c r="S31" t="s">
        <v>100</v>
      </c>
      <c r="T31" t="s">
        <v>64</v>
      </c>
      <c r="U31" t="s">
        <v>57</v>
      </c>
    </row>
    <row r="32" spans="1:21" ht="12.95" customHeight="1" x14ac:dyDescent="0.2">
      <c r="B32" s="92"/>
      <c r="C32" s="54" t="s">
        <v>193</v>
      </c>
      <c r="D32" s="51" t="s">
        <v>75</v>
      </c>
      <c r="E32" s="1">
        <v>272</v>
      </c>
      <c r="F32" s="1">
        <v>120</v>
      </c>
      <c r="G32" s="1">
        <v>392</v>
      </c>
      <c r="H32" s="5"/>
      <c r="I32" s="3"/>
      <c r="R32">
        <v>1203</v>
      </c>
      <c r="S32" t="s">
        <v>101</v>
      </c>
      <c r="T32" t="s">
        <v>64</v>
      </c>
      <c r="U32" t="s">
        <v>56</v>
      </c>
    </row>
    <row r="33" spans="1:21" ht="12.95" customHeight="1" x14ac:dyDescent="0.2">
      <c r="B33" s="93"/>
      <c r="C33" s="55" t="s">
        <v>188</v>
      </c>
      <c r="D33" s="52" t="s">
        <v>99</v>
      </c>
      <c r="E33" s="7">
        <v>317</v>
      </c>
      <c r="F33" s="7">
        <v>158</v>
      </c>
      <c r="G33" s="7">
        <v>475</v>
      </c>
      <c r="H33" s="8"/>
      <c r="I33" s="3"/>
      <c r="R33">
        <v>2301</v>
      </c>
      <c r="S33" t="s">
        <v>102</v>
      </c>
      <c r="T33" t="s">
        <v>86</v>
      </c>
      <c r="U33" t="s">
        <v>56</v>
      </c>
    </row>
    <row r="34" spans="1:21" ht="18.95" customHeight="1" thickBot="1" x14ac:dyDescent="0.3">
      <c r="A34" s="43" t="s">
        <v>8</v>
      </c>
      <c r="B34" s="38"/>
      <c r="C34" s="39"/>
      <c r="D34" s="39"/>
      <c r="E34" s="39">
        <v>1109</v>
      </c>
      <c r="F34" s="39">
        <v>477</v>
      </c>
      <c r="G34" s="39">
        <v>1586</v>
      </c>
      <c r="H34" s="40">
        <v>396.5</v>
      </c>
      <c r="I34" s="3"/>
      <c r="R34">
        <v>1003</v>
      </c>
      <c r="S34" t="s">
        <v>103</v>
      </c>
      <c r="T34" t="s">
        <v>75</v>
      </c>
      <c r="U34" t="s">
        <v>56</v>
      </c>
    </row>
    <row r="35" spans="1:21" ht="8.1" customHeight="1" x14ac:dyDescent="0.4">
      <c r="A35" s="44"/>
      <c r="B35" s="13"/>
      <c r="C35" s="35"/>
      <c r="D35" s="35"/>
      <c r="E35" s="35"/>
      <c r="F35" s="35"/>
      <c r="G35" s="35"/>
      <c r="H35" s="4"/>
      <c r="I35" s="3"/>
      <c r="R35">
        <v>610</v>
      </c>
      <c r="S35" t="s">
        <v>104</v>
      </c>
      <c r="T35" t="s">
        <v>79</v>
      </c>
      <c r="U35" t="s">
        <v>56</v>
      </c>
    </row>
    <row r="36" spans="1:21" ht="8.1" customHeight="1" x14ac:dyDescent="0.2">
      <c r="I36" s="3"/>
      <c r="R36">
        <v>600</v>
      </c>
      <c r="S36" t="s">
        <v>105</v>
      </c>
      <c r="T36" t="s">
        <v>79</v>
      </c>
      <c r="U36" t="s">
        <v>56</v>
      </c>
    </row>
    <row r="37" spans="1:21" ht="12.95" customHeight="1" x14ac:dyDescent="0.2">
      <c r="B37" s="41" t="s">
        <v>29</v>
      </c>
      <c r="C37" s="9" t="s">
        <v>0</v>
      </c>
      <c r="D37" s="9" t="s">
        <v>30</v>
      </c>
      <c r="E37" s="9" t="s">
        <v>1</v>
      </c>
      <c r="F37" s="9" t="s">
        <v>2</v>
      </c>
      <c r="G37" s="9" t="s">
        <v>3</v>
      </c>
      <c r="H37" s="10" t="s">
        <v>4</v>
      </c>
      <c r="I37" s="3"/>
      <c r="R37">
        <v>605</v>
      </c>
      <c r="S37" t="s">
        <v>106</v>
      </c>
      <c r="T37" t="s">
        <v>79</v>
      </c>
      <c r="U37" t="s">
        <v>57</v>
      </c>
    </row>
    <row r="38" spans="1:21" ht="12.95" customHeight="1" x14ac:dyDescent="0.2">
      <c r="B38" s="94" t="s">
        <v>35</v>
      </c>
      <c r="C38" s="53" t="s">
        <v>172</v>
      </c>
      <c r="D38" s="51" t="str">
        <f>VLOOKUP(C38,_tab1,2,FALSE)</f>
        <v>BSC Schwechat</v>
      </c>
      <c r="E38" s="11">
        <v>253</v>
      </c>
      <c r="F38" s="11">
        <v>112</v>
      </c>
      <c r="G38" s="11">
        <v>365</v>
      </c>
      <c r="H38" s="12"/>
      <c r="I38" s="3"/>
      <c r="R38">
        <v>100</v>
      </c>
      <c r="S38" t="s">
        <v>107</v>
      </c>
      <c r="T38" t="s">
        <v>108</v>
      </c>
      <c r="U38" t="s">
        <v>56</v>
      </c>
    </row>
    <row r="39" spans="1:21" ht="12.95" customHeight="1" x14ac:dyDescent="0.2">
      <c r="B39" s="95"/>
      <c r="C39" s="54" t="s">
        <v>106</v>
      </c>
      <c r="D39" s="51" t="str">
        <f>VLOOKUP(C39,_tab1,2,FALSE)</f>
        <v>KSV Wiener Netze 2</v>
      </c>
      <c r="E39" s="1">
        <v>265</v>
      </c>
      <c r="F39" s="1">
        <v>123</v>
      </c>
      <c r="G39" s="1">
        <v>388</v>
      </c>
      <c r="H39" s="5"/>
      <c r="I39" s="3"/>
      <c r="R39">
        <v>400</v>
      </c>
      <c r="S39" t="s">
        <v>109</v>
      </c>
      <c r="T39" t="s">
        <v>110</v>
      </c>
      <c r="U39" t="s">
        <v>56</v>
      </c>
    </row>
    <row r="40" spans="1:21" ht="12.95" customHeight="1" x14ac:dyDescent="0.2">
      <c r="B40" s="95"/>
      <c r="C40" s="54" t="s">
        <v>266</v>
      </c>
      <c r="D40" s="51" t="str">
        <f>VLOOKUP(C40,_tab1,2,FALSE)</f>
        <v>KSK WGKK</v>
      </c>
      <c r="E40" s="1">
        <v>288</v>
      </c>
      <c r="F40" s="1">
        <v>123</v>
      </c>
      <c r="G40" s="1">
        <v>411</v>
      </c>
      <c r="H40" s="5"/>
      <c r="I40" s="3"/>
      <c r="R40">
        <v>1004</v>
      </c>
      <c r="S40" t="s">
        <v>111</v>
      </c>
      <c r="T40" t="s">
        <v>75</v>
      </c>
      <c r="U40" t="s">
        <v>56</v>
      </c>
    </row>
    <row r="41" spans="1:21" ht="12.95" customHeight="1" x14ac:dyDescent="0.2">
      <c r="B41" s="96"/>
      <c r="C41" s="55" t="s">
        <v>202</v>
      </c>
      <c r="D41" s="52" t="s">
        <v>75</v>
      </c>
      <c r="E41" s="7">
        <v>310</v>
      </c>
      <c r="F41" s="7">
        <v>106</v>
      </c>
      <c r="G41" s="7">
        <v>416</v>
      </c>
      <c r="H41" s="8"/>
      <c r="I41" s="3"/>
      <c r="R41">
        <v>401</v>
      </c>
      <c r="S41" t="s">
        <v>112</v>
      </c>
      <c r="T41" t="s">
        <v>110</v>
      </c>
      <c r="U41" t="s">
        <v>56</v>
      </c>
    </row>
    <row r="42" spans="1:21" ht="18.95" customHeight="1" thickBot="1" x14ac:dyDescent="0.3">
      <c r="A42" s="43" t="s">
        <v>9</v>
      </c>
      <c r="B42" s="38"/>
      <c r="C42" s="39"/>
      <c r="D42" s="39"/>
      <c r="E42" s="39">
        <v>1116</v>
      </c>
      <c r="F42" s="39">
        <v>464</v>
      </c>
      <c r="G42" s="39">
        <v>1580</v>
      </c>
      <c r="H42" s="40">
        <v>395</v>
      </c>
      <c r="I42" s="3"/>
      <c r="R42">
        <v>504</v>
      </c>
      <c r="S42" t="s">
        <v>113</v>
      </c>
      <c r="T42" t="s">
        <v>92</v>
      </c>
      <c r="U42" t="s">
        <v>56</v>
      </c>
    </row>
    <row r="43" spans="1:21" ht="8.1" customHeight="1" x14ac:dyDescent="0.2">
      <c r="A43" s="44"/>
      <c r="B43" s="2"/>
      <c r="C43" s="2"/>
      <c r="D43" s="2"/>
      <c r="E43" s="2"/>
      <c r="F43" s="2"/>
      <c r="G43" s="2"/>
      <c r="H43" s="14"/>
      <c r="I43" s="3"/>
      <c r="R43">
        <v>1403</v>
      </c>
      <c r="S43" t="s">
        <v>114</v>
      </c>
      <c r="T43" t="s">
        <v>69</v>
      </c>
      <c r="U43" t="s">
        <v>56</v>
      </c>
    </row>
    <row r="44" spans="1:21" ht="8.1" customHeight="1" x14ac:dyDescent="0.2">
      <c r="I44" s="3"/>
      <c r="R44">
        <v>1512</v>
      </c>
      <c r="S44" t="s">
        <v>115</v>
      </c>
      <c r="T44" t="s">
        <v>116</v>
      </c>
      <c r="U44" t="s">
        <v>56</v>
      </c>
    </row>
    <row r="45" spans="1:21" ht="12.95" customHeight="1" x14ac:dyDescent="0.2">
      <c r="B45" s="41" t="s">
        <v>29</v>
      </c>
      <c r="C45" s="9" t="s">
        <v>0</v>
      </c>
      <c r="D45" s="9" t="s">
        <v>30</v>
      </c>
      <c r="E45" s="9" t="s">
        <v>1</v>
      </c>
      <c r="F45" s="9" t="s">
        <v>2</v>
      </c>
      <c r="G45" s="9" t="s">
        <v>3</v>
      </c>
      <c r="H45" s="10" t="s">
        <v>4</v>
      </c>
      <c r="I45" s="3"/>
      <c r="R45">
        <v>808</v>
      </c>
      <c r="S45" t="s">
        <v>117</v>
      </c>
      <c r="T45" t="s">
        <v>118</v>
      </c>
      <c r="U45" t="s">
        <v>57</v>
      </c>
    </row>
    <row r="46" spans="1:21" ht="12.95" customHeight="1" x14ac:dyDescent="0.2">
      <c r="B46" s="97" t="s">
        <v>42</v>
      </c>
      <c r="C46" s="53" t="s">
        <v>128</v>
      </c>
      <c r="D46" s="51" t="str">
        <f>VLOOKUP(C46,_tab1,2,FALSE)</f>
        <v>Team Hütteldorf</v>
      </c>
      <c r="E46" s="11">
        <v>246</v>
      </c>
      <c r="F46" s="11">
        <v>91</v>
      </c>
      <c r="G46" s="11">
        <v>337</v>
      </c>
      <c r="H46" s="12"/>
      <c r="I46" s="3"/>
      <c r="R46">
        <v>1700</v>
      </c>
      <c r="S46" t="s">
        <v>119</v>
      </c>
      <c r="T46" t="s">
        <v>77</v>
      </c>
      <c r="U46" t="s">
        <v>56</v>
      </c>
    </row>
    <row r="47" spans="1:21" ht="12.95" customHeight="1" x14ac:dyDescent="0.2">
      <c r="B47" s="98"/>
      <c r="C47" s="54" t="s">
        <v>206</v>
      </c>
      <c r="D47" s="51" t="str">
        <f>VLOOKUP(C47,_tab1,2,FALSE)</f>
        <v>SKV PSK</v>
      </c>
      <c r="E47" s="1">
        <v>280</v>
      </c>
      <c r="F47" s="1">
        <v>132</v>
      </c>
      <c r="G47" s="1">
        <v>412</v>
      </c>
      <c r="H47" s="5"/>
      <c r="I47" s="3"/>
      <c r="R47">
        <v>702</v>
      </c>
      <c r="S47" t="s">
        <v>120</v>
      </c>
      <c r="T47" t="s">
        <v>99</v>
      </c>
      <c r="U47" t="s">
        <v>56</v>
      </c>
    </row>
    <row r="48" spans="1:21" ht="12.95" customHeight="1" x14ac:dyDescent="0.2">
      <c r="B48" s="98"/>
      <c r="C48" s="54" t="s">
        <v>167</v>
      </c>
      <c r="D48" s="51" t="str">
        <f>VLOOKUP(C48,_tab1,2,FALSE)</f>
        <v>ESV OeNB</v>
      </c>
      <c r="E48" s="1">
        <v>266</v>
      </c>
      <c r="F48" s="1">
        <v>101</v>
      </c>
      <c r="G48" s="1">
        <v>367</v>
      </c>
      <c r="H48" s="5"/>
      <c r="I48" s="3"/>
      <c r="R48">
        <v>1405</v>
      </c>
      <c r="S48" t="s">
        <v>121</v>
      </c>
      <c r="T48" t="s">
        <v>69</v>
      </c>
      <c r="U48" t="s">
        <v>56</v>
      </c>
    </row>
    <row r="49" spans="1:21" ht="12.95" customHeight="1" x14ac:dyDescent="0.2">
      <c r="B49" s="99"/>
      <c r="C49" s="55" t="s">
        <v>189</v>
      </c>
      <c r="D49" s="52" t="s">
        <v>79</v>
      </c>
      <c r="E49" s="6">
        <v>318</v>
      </c>
      <c r="F49" s="6">
        <v>135</v>
      </c>
      <c r="G49" s="7">
        <v>453</v>
      </c>
      <c r="H49" s="8"/>
      <c r="I49" s="3"/>
      <c r="R49">
        <v>1820</v>
      </c>
      <c r="S49" t="s">
        <v>122</v>
      </c>
      <c r="T49" t="s">
        <v>79</v>
      </c>
      <c r="U49" t="s">
        <v>56</v>
      </c>
    </row>
    <row r="50" spans="1:21" ht="18.95" customHeight="1" thickBot="1" x14ac:dyDescent="0.3">
      <c r="A50" s="43" t="s">
        <v>10</v>
      </c>
      <c r="B50" s="38"/>
      <c r="C50" s="39"/>
      <c r="D50" s="39"/>
      <c r="E50" s="39">
        <v>1110</v>
      </c>
      <c r="F50" s="39">
        <v>459</v>
      </c>
      <c r="G50" s="39">
        <v>1569</v>
      </c>
      <c r="H50" s="40">
        <v>392.25</v>
      </c>
      <c r="I50" s="3"/>
      <c r="R50">
        <v>1108</v>
      </c>
      <c r="S50" t="s">
        <v>123</v>
      </c>
      <c r="T50" t="s">
        <v>62</v>
      </c>
      <c r="U50" t="s">
        <v>57</v>
      </c>
    </row>
    <row r="51" spans="1:21" ht="8.1" customHeight="1" x14ac:dyDescent="0.2">
      <c r="A51" s="44"/>
      <c r="B51" s="2"/>
      <c r="C51" s="2"/>
      <c r="D51" s="2"/>
      <c r="E51" s="2"/>
      <c r="F51" s="2"/>
      <c r="G51" s="2"/>
      <c r="H51" s="14"/>
      <c r="I51" s="3"/>
      <c r="R51">
        <v>509</v>
      </c>
      <c r="S51" t="s">
        <v>124</v>
      </c>
      <c r="T51" t="s">
        <v>92</v>
      </c>
      <c r="U51" t="s">
        <v>57</v>
      </c>
    </row>
    <row r="52" spans="1:21" ht="8.1" customHeight="1" x14ac:dyDescent="0.2">
      <c r="A52" s="44"/>
      <c r="I52" s="3"/>
      <c r="R52">
        <v>1400</v>
      </c>
      <c r="S52" t="s">
        <v>125</v>
      </c>
      <c r="T52" t="s">
        <v>69</v>
      </c>
      <c r="U52" t="s">
        <v>56</v>
      </c>
    </row>
    <row r="53" spans="1:21" ht="12.95" customHeight="1" x14ac:dyDescent="0.2">
      <c r="A53" s="44"/>
      <c r="B53" s="41" t="s">
        <v>29</v>
      </c>
      <c r="C53" s="9" t="s">
        <v>0</v>
      </c>
      <c r="D53" s="9" t="s">
        <v>30</v>
      </c>
      <c r="E53" s="9" t="s">
        <v>1</v>
      </c>
      <c r="F53" s="9" t="s">
        <v>2</v>
      </c>
      <c r="G53" s="9" t="s">
        <v>3</v>
      </c>
      <c r="H53" s="10" t="s">
        <v>4</v>
      </c>
      <c r="I53" s="3"/>
      <c r="R53">
        <v>1803</v>
      </c>
      <c r="S53" t="s">
        <v>126</v>
      </c>
      <c r="T53" t="s">
        <v>79</v>
      </c>
      <c r="U53" t="s">
        <v>56</v>
      </c>
    </row>
    <row r="54" spans="1:21" ht="12.95" customHeight="1" x14ac:dyDescent="0.2">
      <c r="A54" s="44"/>
      <c r="B54" s="103" t="s">
        <v>39</v>
      </c>
      <c r="C54" s="53" t="s">
        <v>232</v>
      </c>
      <c r="D54" s="51" t="str">
        <f>VLOOKUP(C54,_tab1,2,FALSE)</f>
        <v>KSV Wiener Netze 2</v>
      </c>
      <c r="E54" s="11">
        <v>267</v>
      </c>
      <c r="F54" s="11">
        <v>111</v>
      </c>
      <c r="G54" s="11">
        <v>378</v>
      </c>
      <c r="H54" s="12"/>
      <c r="I54" s="3"/>
      <c r="R54">
        <v>1401</v>
      </c>
      <c r="S54" t="s">
        <v>127</v>
      </c>
      <c r="T54" t="s">
        <v>69</v>
      </c>
      <c r="U54" t="s">
        <v>56</v>
      </c>
    </row>
    <row r="55" spans="1:21" ht="12.95" customHeight="1" x14ac:dyDescent="0.2">
      <c r="A55" s="44"/>
      <c r="B55" s="104"/>
      <c r="C55" s="54" t="s">
        <v>194</v>
      </c>
      <c r="D55" s="51" t="s">
        <v>75</v>
      </c>
      <c r="E55" s="1">
        <v>268</v>
      </c>
      <c r="F55" s="1">
        <v>131</v>
      </c>
      <c r="G55" s="1">
        <v>399</v>
      </c>
      <c r="H55" s="5"/>
      <c r="I55" s="3"/>
      <c r="R55">
        <v>1107</v>
      </c>
      <c r="S55" t="s">
        <v>128</v>
      </c>
      <c r="T55" t="s">
        <v>62</v>
      </c>
      <c r="U55" t="s">
        <v>56</v>
      </c>
    </row>
    <row r="56" spans="1:21" ht="12.95" customHeight="1" x14ac:dyDescent="0.2">
      <c r="A56" s="44"/>
      <c r="B56" s="104"/>
      <c r="C56" s="54" t="s">
        <v>144</v>
      </c>
      <c r="D56" s="51" t="str">
        <f>VLOOKUP(C56,_tab1,2,FALSE)</f>
        <v>ESV Wien FJB</v>
      </c>
      <c r="E56" s="1">
        <v>277</v>
      </c>
      <c r="F56" s="1">
        <v>90</v>
      </c>
      <c r="G56" s="1">
        <v>367</v>
      </c>
      <c r="H56" s="5"/>
      <c r="I56" s="3"/>
      <c r="R56">
        <v>2002</v>
      </c>
      <c r="S56" t="s">
        <v>129</v>
      </c>
      <c r="T56" t="s">
        <v>73</v>
      </c>
      <c r="U56" t="s">
        <v>56</v>
      </c>
    </row>
    <row r="57" spans="1:21" ht="12.95" customHeight="1" x14ac:dyDescent="0.2">
      <c r="A57" s="44"/>
      <c r="B57" s="105"/>
      <c r="C57" s="55" t="s">
        <v>185</v>
      </c>
      <c r="D57" s="52" t="str">
        <f>VLOOKUP(C57,_tab1,2,FALSE)</f>
        <v>BSC Schwechat</v>
      </c>
      <c r="E57" s="6">
        <v>288</v>
      </c>
      <c r="F57" s="6">
        <v>133</v>
      </c>
      <c r="G57" s="7">
        <v>421</v>
      </c>
      <c r="H57" s="8"/>
      <c r="I57" s="3"/>
      <c r="R57">
        <v>1207</v>
      </c>
      <c r="S57" t="s">
        <v>130</v>
      </c>
      <c r="T57" t="s">
        <v>64</v>
      </c>
      <c r="U57" t="s">
        <v>57</v>
      </c>
    </row>
    <row r="58" spans="1:21" ht="18.95" customHeight="1" thickBot="1" x14ac:dyDescent="0.3">
      <c r="A58" s="43" t="s">
        <v>18</v>
      </c>
      <c r="B58" s="38"/>
      <c r="C58" s="39"/>
      <c r="D58" s="39"/>
      <c r="E58" s="39">
        <v>1100</v>
      </c>
      <c r="F58" s="39">
        <v>465</v>
      </c>
      <c r="G58" s="39">
        <v>1565</v>
      </c>
      <c r="H58" s="40">
        <v>391.25</v>
      </c>
      <c r="I58" s="3"/>
      <c r="R58">
        <v>2314</v>
      </c>
      <c r="S58" t="s">
        <v>131</v>
      </c>
      <c r="T58" t="s">
        <v>86</v>
      </c>
      <c r="U58" t="s">
        <v>56</v>
      </c>
    </row>
    <row r="59" spans="1:21" ht="8.1" customHeight="1" x14ac:dyDescent="0.2">
      <c r="A59" s="44"/>
      <c r="B59" s="2"/>
      <c r="C59" s="2"/>
      <c r="D59" s="2"/>
      <c r="E59" s="2"/>
      <c r="F59" s="2"/>
      <c r="G59" s="2"/>
      <c r="H59" s="14"/>
      <c r="I59" s="3"/>
      <c r="R59">
        <v>704</v>
      </c>
      <c r="S59" t="s">
        <v>132</v>
      </c>
      <c r="T59" t="s">
        <v>99</v>
      </c>
      <c r="U59" t="s">
        <v>56</v>
      </c>
    </row>
    <row r="60" spans="1:21" ht="8.1" customHeight="1" x14ac:dyDescent="0.2">
      <c r="I60" s="3"/>
      <c r="R60">
        <v>2310</v>
      </c>
      <c r="S60" t="s">
        <v>133</v>
      </c>
      <c r="T60" t="s">
        <v>86</v>
      </c>
      <c r="U60" t="s">
        <v>56</v>
      </c>
    </row>
    <row r="61" spans="1:21" ht="12.95" customHeight="1" x14ac:dyDescent="0.2">
      <c r="B61" s="41" t="s">
        <v>29</v>
      </c>
      <c r="C61" s="9" t="s">
        <v>0</v>
      </c>
      <c r="D61" s="9" t="s">
        <v>30</v>
      </c>
      <c r="E61" s="9" t="s">
        <v>1</v>
      </c>
      <c r="F61" s="9" t="s">
        <v>2</v>
      </c>
      <c r="G61" s="9" t="s">
        <v>3</v>
      </c>
      <c r="H61" s="10" t="s">
        <v>4</v>
      </c>
      <c r="I61" s="3"/>
      <c r="R61">
        <v>1825</v>
      </c>
      <c r="S61" t="s">
        <v>134</v>
      </c>
      <c r="T61" t="s">
        <v>79</v>
      </c>
      <c r="U61" t="s">
        <v>56</v>
      </c>
    </row>
    <row r="62" spans="1:21" ht="12.95" customHeight="1" x14ac:dyDescent="0.2">
      <c r="B62" s="106" t="s">
        <v>33</v>
      </c>
      <c r="C62" s="53" t="s">
        <v>190</v>
      </c>
      <c r="D62" s="51" t="s">
        <v>62</v>
      </c>
      <c r="E62" s="11">
        <v>272</v>
      </c>
      <c r="F62" s="11">
        <v>97</v>
      </c>
      <c r="G62" s="11">
        <v>369</v>
      </c>
      <c r="H62" s="12"/>
      <c r="I62" s="3"/>
      <c r="R62">
        <v>1006</v>
      </c>
      <c r="S62" t="s">
        <v>135</v>
      </c>
      <c r="T62" t="s">
        <v>75</v>
      </c>
      <c r="U62" t="s">
        <v>56</v>
      </c>
    </row>
    <row r="63" spans="1:21" ht="12.95" customHeight="1" x14ac:dyDescent="0.2">
      <c r="B63" s="107"/>
      <c r="C63" s="54" t="s">
        <v>88</v>
      </c>
      <c r="D63" s="51" t="str">
        <f>VLOOKUP(C63,_tab1,2,FALSE)</f>
        <v>KC Lowi</v>
      </c>
      <c r="E63" s="1">
        <v>258</v>
      </c>
      <c r="F63" s="1">
        <v>107</v>
      </c>
      <c r="G63" s="1">
        <v>365</v>
      </c>
      <c r="H63" s="5"/>
      <c r="I63" s="3"/>
      <c r="R63">
        <v>705</v>
      </c>
      <c r="S63" t="s">
        <v>136</v>
      </c>
      <c r="T63" t="s">
        <v>99</v>
      </c>
      <c r="U63" t="s">
        <v>56</v>
      </c>
    </row>
    <row r="64" spans="1:21" ht="12.95" customHeight="1" x14ac:dyDescent="0.2">
      <c r="B64" s="107"/>
      <c r="C64" s="54" t="s">
        <v>178</v>
      </c>
      <c r="D64" s="51" t="str">
        <f>VLOOKUP(C64,_tab1,2,FALSE)</f>
        <v>SKV PSK</v>
      </c>
      <c r="E64" s="1">
        <v>273</v>
      </c>
      <c r="F64" s="1">
        <v>141</v>
      </c>
      <c r="G64" s="1">
        <v>414</v>
      </c>
      <c r="H64" s="5"/>
      <c r="I64" s="3"/>
      <c r="R64">
        <v>403</v>
      </c>
      <c r="S64" t="s">
        <v>137</v>
      </c>
      <c r="T64" t="s">
        <v>110</v>
      </c>
      <c r="U64" t="s">
        <v>56</v>
      </c>
    </row>
    <row r="65" spans="1:21" ht="12.95" customHeight="1" x14ac:dyDescent="0.2">
      <c r="B65" s="108"/>
      <c r="C65" s="55" t="s">
        <v>196</v>
      </c>
      <c r="D65" s="52" t="s">
        <v>71</v>
      </c>
      <c r="E65" s="6">
        <v>276</v>
      </c>
      <c r="F65" s="6">
        <v>133</v>
      </c>
      <c r="G65" s="7">
        <v>409</v>
      </c>
      <c r="H65" s="8"/>
      <c r="I65" s="3"/>
      <c r="R65">
        <v>802</v>
      </c>
      <c r="S65" t="s">
        <v>138</v>
      </c>
      <c r="T65" t="s">
        <v>118</v>
      </c>
      <c r="U65" t="s">
        <v>56</v>
      </c>
    </row>
    <row r="66" spans="1:21" ht="18.95" customHeight="1" thickBot="1" x14ac:dyDescent="0.3">
      <c r="A66" s="43" t="s">
        <v>12</v>
      </c>
      <c r="B66" s="38"/>
      <c r="C66" s="39"/>
      <c r="D66" s="39"/>
      <c r="E66" s="39">
        <v>1079</v>
      </c>
      <c r="F66" s="39">
        <v>478</v>
      </c>
      <c r="G66" s="39">
        <v>1557</v>
      </c>
      <c r="H66" s="40">
        <v>389.25</v>
      </c>
      <c r="I66" s="3"/>
      <c r="R66">
        <v>1702</v>
      </c>
      <c r="S66" t="s">
        <v>139</v>
      </c>
      <c r="T66" t="s">
        <v>77</v>
      </c>
      <c r="U66" t="s">
        <v>56</v>
      </c>
    </row>
    <row r="67" spans="1:21" ht="8.1" customHeight="1" x14ac:dyDescent="0.2">
      <c r="A67" s="44"/>
      <c r="B67" s="2"/>
      <c r="C67" s="2"/>
      <c r="D67" s="2"/>
      <c r="E67" s="2"/>
      <c r="F67" s="2"/>
      <c r="G67" s="2"/>
      <c r="H67" s="14"/>
      <c r="I67" s="3"/>
      <c r="R67">
        <v>500</v>
      </c>
      <c r="S67" t="s">
        <v>140</v>
      </c>
      <c r="T67" t="s">
        <v>92</v>
      </c>
      <c r="U67" t="s">
        <v>57</v>
      </c>
    </row>
    <row r="68" spans="1:21" ht="8.1" customHeight="1" x14ac:dyDescent="0.2">
      <c r="I68" s="3"/>
      <c r="R68">
        <v>2312</v>
      </c>
      <c r="S68" t="s">
        <v>141</v>
      </c>
      <c r="T68" t="s">
        <v>86</v>
      </c>
      <c r="U68" t="s">
        <v>56</v>
      </c>
    </row>
    <row r="69" spans="1:21" ht="12.95" customHeight="1" x14ac:dyDescent="0.2">
      <c r="B69" s="41" t="s">
        <v>29</v>
      </c>
      <c r="C69" s="9" t="s">
        <v>0</v>
      </c>
      <c r="D69" s="9" t="s">
        <v>30</v>
      </c>
      <c r="E69" s="9" t="s">
        <v>1</v>
      </c>
      <c r="F69" s="9" t="s">
        <v>2</v>
      </c>
      <c r="G69" s="9" t="s">
        <v>3</v>
      </c>
      <c r="H69" s="10" t="s">
        <v>4</v>
      </c>
      <c r="I69" s="3"/>
      <c r="R69">
        <v>1112</v>
      </c>
      <c r="S69" t="s">
        <v>142</v>
      </c>
      <c r="T69" t="s">
        <v>62</v>
      </c>
      <c r="U69" t="s">
        <v>56</v>
      </c>
    </row>
    <row r="70" spans="1:21" ht="12.95" customHeight="1" x14ac:dyDescent="0.2">
      <c r="B70" s="109" t="s">
        <v>31</v>
      </c>
      <c r="C70" s="53" t="s">
        <v>181</v>
      </c>
      <c r="D70" s="51" t="str">
        <f>VLOOKUP(C70,_tab1,2,FALSE)</f>
        <v>BSC Schwechat</v>
      </c>
      <c r="E70" s="11">
        <v>257</v>
      </c>
      <c r="F70" s="11">
        <v>86</v>
      </c>
      <c r="G70" s="11">
        <v>343</v>
      </c>
      <c r="H70" s="12"/>
      <c r="I70" s="3"/>
      <c r="R70">
        <v>1303</v>
      </c>
      <c r="S70" t="s">
        <v>143</v>
      </c>
      <c r="T70" t="s">
        <v>77</v>
      </c>
      <c r="U70" t="s">
        <v>57</v>
      </c>
    </row>
    <row r="71" spans="1:21" ht="12.95" customHeight="1" x14ac:dyDescent="0.2">
      <c r="B71" s="110"/>
      <c r="C71" s="54" t="s">
        <v>230</v>
      </c>
      <c r="D71" s="51" t="str">
        <f>VLOOKUP(C71,_tab1,2,FALSE)</f>
        <v>KSV Wiener Netze 2</v>
      </c>
      <c r="E71" s="1">
        <v>264</v>
      </c>
      <c r="F71" s="1">
        <v>94</v>
      </c>
      <c r="G71" s="1">
        <v>358</v>
      </c>
      <c r="H71" s="5"/>
      <c r="I71" s="3"/>
      <c r="R71">
        <v>405</v>
      </c>
      <c r="S71" t="s">
        <v>144</v>
      </c>
      <c r="T71" t="s">
        <v>110</v>
      </c>
      <c r="U71" t="s">
        <v>56</v>
      </c>
    </row>
    <row r="72" spans="1:21" ht="12.95" customHeight="1" x14ac:dyDescent="0.2">
      <c r="B72" s="110"/>
      <c r="C72" s="54" t="s">
        <v>199</v>
      </c>
      <c r="D72" s="51" t="s">
        <v>75</v>
      </c>
      <c r="E72" s="1">
        <v>295</v>
      </c>
      <c r="F72" s="1">
        <v>104</v>
      </c>
      <c r="G72" s="1">
        <v>399</v>
      </c>
      <c r="H72" s="5"/>
      <c r="I72" s="3"/>
      <c r="R72">
        <v>1906</v>
      </c>
      <c r="S72" t="s">
        <v>145</v>
      </c>
      <c r="T72" t="s">
        <v>71</v>
      </c>
      <c r="U72" t="s">
        <v>56</v>
      </c>
    </row>
    <row r="73" spans="1:21" ht="12.95" customHeight="1" x14ac:dyDescent="0.2">
      <c r="B73" s="111"/>
      <c r="C73" s="55" t="s">
        <v>198</v>
      </c>
      <c r="D73" s="52" t="s">
        <v>66</v>
      </c>
      <c r="E73" s="6">
        <v>303</v>
      </c>
      <c r="F73" s="6">
        <v>111</v>
      </c>
      <c r="G73" s="7">
        <v>414</v>
      </c>
      <c r="H73" s="8"/>
      <c r="I73" s="3"/>
      <c r="R73">
        <v>814</v>
      </c>
      <c r="S73" t="s">
        <v>146</v>
      </c>
      <c r="T73" t="s">
        <v>118</v>
      </c>
      <c r="U73" t="s">
        <v>56</v>
      </c>
    </row>
    <row r="74" spans="1:21" ht="18.95" customHeight="1" thickBot="1" x14ac:dyDescent="0.3">
      <c r="A74" s="43" t="s">
        <v>13</v>
      </c>
      <c r="B74" s="38"/>
      <c r="C74" s="39"/>
      <c r="D74" s="39"/>
      <c r="E74" s="39">
        <v>1119</v>
      </c>
      <c r="F74" s="39">
        <v>395</v>
      </c>
      <c r="G74" s="39">
        <v>1514</v>
      </c>
      <c r="H74" s="40">
        <v>378.5</v>
      </c>
      <c r="I74" s="3"/>
      <c r="R74">
        <v>603</v>
      </c>
      <c r="S74" t="s">
        <v>147</v>
      </c>
      <c r="T74" t="s">
        <v>79</v>
      </c>
      <c r="U74" t="s">
        <v>56</v>
      </c>
    </row>
    <row r="75" spans="1:21" ht="8.1" customHeight="1" x14ac:dyDescent="0.2">
      <c r="A75" s="44"/>
      <c r="B75" s="2"/>
      <c r="C75" s="2"/>
      <c r="D75" s="2"/>
      <c r="E75" s="2"/>
      <c r="F75" s="2"/>
      <c r="G75" s="2"/>
      <c r="H75" s="14"/>
      <c r="I75" s="3"/>
      <c r="R75">
        <v>2316</v>
      </c>
      <c r="S75" t="s">
        <v>148</v>
      </c>
      <c r="T75" t="s">
        <v>86</v>
      </c>
      <c r="U75" t="s">
        <v>56</v>
      </c>
    </row>
    <row r="76" spans="1:21" ht="8.1" customHeight="1" x14ac:dyDescent="0.2">
      <c r="I76" s="3"/>
      <c r="R76">
        <v>2318</v>
      </c>
      <c r="S76" t="s">
        <v>149</v>
      </c>
      <c r="T76" t="s">
        <v>86</v>
      </c>
      <c r="U76" t="s">
        <v>56</v>
      </c>
    </row>
    <row r="77" spans="1:21" ht="12.95" customHeight="1" x14ac:dyDescent="0.2">
      <c r="B77" s="41" t="s">
        <v>29</v>
      </c>
      <c r="C77" s="9" t="s">
        <v>0</v>
      </c>
      <c r="D77" s="9" t="s">
        <v>30</v>
      </c>
      <c r="E77" s="9" t="s">
        <v>1</v>
      </c>
      <c r="F77" s="9" t="s">
        <v>2</v>
      </c>
      <c r="G77" s="9" t="s">
        <v>3</v>
      </c>
      <c r="H77" s="10" t="s">
        <v>4</v>
      </c>
      <c r="I77" s="3"/>
      <c r="R77">
        <v>716</v>
      </c>
      <c r="S77" t="s">
        <v>150</v>
      </c>
      <c r="T77" t="s">
        <v>99</v>
      </c>
      <c r="U77" t="s">
        <v>56</v>
      </c>
    </row>
    <row r="78" spans="1:21" ht="12.95" customHeight="1" x14ac:dyDescent="0.2">
      <c r="B78" s="112" t="s">
        <v>37</v>
      </c>
      <c r="C78" s="53" t="s">
        <v>105</v>
      </c>
      <c r="D78" s="51" t="str">
        <f>VLOOKUP(C78,_tab1,2,FALSE)</f>
        <v>KSV Wiener Netze 2</v>
      </c>
      <c r="E78" s="11">
        <v>225</v>
      </c>
      <c r="F78" s="11">
        <v>93</v>
      </c>
      <c r="G78" s="11">
        <v>318</v>
      </c>
      <c r="H78" s="12"/>
      <c r="I78" s="3"/>
      <c r="R78">
        <v>1502</v>
      </c>
      <c r="S78" t="s">
        <v>151</v>
      </c>
      <c r="T78" t="s">
        <v>116</v>
      </c>
      <c r="U78" t="s">
        <v>56</v>
      </c>
    </row>
    <row r="79" spans="1:21" ht="12.95" customHeight="1" x14ac:dyDescent="0.2">
      <c r="B79" s="113"/>
      <c r="C79" s="54" t="s">
        <v>201</v>
      </c>
      <c r="D79" s="51" t="s">
        <v>66</v>
      </c>
      <c r="E79" s="1">
        <v>270</v>
      </c>
      <c r="F79" s="1">
        <v>120</v>
      </c>
      <c r="G79" s="1">
        <v>390</v>
      </c>
      <c r="H79" s="5"/>
      <c r="I79" s="3"/>
      <c r="R79">
        <v>410</v>
      </c>
      <c r="S79" t="s">
        <v>152</v>
      </c>
      <c r="T79" t="s">
        <v>110</v>
      </c>
      <c r="U79" t="s">
        <v>56</v>
      </c>
    </row>
    <row r="80" spans="1:21" ht="12.95" customHeight="1" x14ac:dyDescent="0.2">
      <c r="B80" s="113"/>
      <c r="C80" s="54" t="s">
        <v>207</v>
      </c>
      <c r="D80" s="51" t="str">
        <f>VLOOKUP(C80,_tab1,2,FALSE)</f>
        <v>ESV Wien FJB</v>
      </c>
      <c r="E80" s="1">
        <v>277</v>
      </c>
      <c r="F80" s="1">
        <v>113</v>
      </c>
      <c r="G80" s="1">
        <v>390</v>
      </c>
      <c r="H80" s="5"/>
      <c r="I80" s="3"/>
      <c r="R80">
        <v>2003</v>
      </c>
      <c r="S80" t="s">
        <v>153</v>
      </c>
      <c r="T80" t="s">
        <v>73</v>
      </c>
      <c r="U80" t="s">
        <v>56</v>
      </c>
    </row>
    <row r="81" spans="1:21" ht="12.95" customHeight="1" x14ac:dyDescent="0.2">
      <c r="B81" s="114"/>
      <c r="C81" s="55" t="s">
        <v>197</v>
      </c>
      <c r="D81" s="52" t="s">
        <v>71</v>
      </c>
      <c r="E81" s="6">
        <v>280</v>
      </c>
      <c r="F81" s="6">
        <v>128</v>
      </c>
      <c r="G81" s="7">
        <v>408</v>
      </c>
      <c r="H81" s="8"/>
      <c r="I81" s="3"/>
      <c r="R81">
        <v>608</v>
      </c>
      <c r="S81" t="s">
        <v>154</v>
      </c>
      <c r="T81" t="s">
        <v>79</v>
      </c>
      <c r="U81" t="s">
        <v>56</v>
      </c>
    </row>
    <row r="82" spans="1:21" ht="18.95" customHeight="1" thickBot="1" x14ac:dyDescent="0.3">
      <c r="A82" s="43" t="s">
        <v>14</v>
      </c>
      <c r="B82" s="38"/>
      <c r="C82" s="39"/>
      <c r="D82" s="39"/>
      <c r="E82" s="39">
        <v>1052</v>
      </c>
      <c r="F82" s="39">
        <v>454</v>
      </c>
      <c r="G82" s="39">
        <v>1506</v>
      </c>
      <c r="H82" s="40">
        <v>376.5</v>
      </c>
      <c r="I82" s="3"/>
      <c r="R82">
        <v>111</v>
      </c>
      <c r="S82" t="s">
        <v>155</v>
      </c>
      <c r="T82" t="s">
        <v>108</v>
      </c>
      <c r="U82" t="s">
        <v>56</v>
      </c>
    </row>
    <row r="83" spans="1:21" ht="8.1" customHeight="1" x14ac:dyDescent="0.2">
      <c r="B83" s="2"/>
      <c r="C83" s="2"/>
      <c r="D83" s="2"/>
      <c r="E83" s="2"/>
      <c r="F83" s="2"/>
      <c r="G83" s="2"/>
      <c r="H83" s="14"/>
      <c r="I83" s="3"/>
      <c r="R83">
        <v>1018</v>
      </c>
      <c r="S83" t="s">
        <v>156</v>
      </c>
      <c r="T83" t="s">
        <v>75</v>
      </c>
      <c r="U83" t="s">
        <v>56</v>
      </c>
    </row>
    <row r="84" spans="1:21" ht="8.1" customHeight="1" x14ac:dyDescent="0.2">
      <c r="B84" s="2"/>
      <c r="C84" s="2"/>
      <c r="D84" s="2"/>
      <c r="E84" s="2"/>
      <c r="F84" s="2"/>
      <c r="G84" s="2"/>
      <c r="H84" s="14"/>
      <c r="I84" s="3"/>
      <c r="R84">
        <v>1416</v>
      </c>
      <c r="S84" t="s">
        <v>157</v>
      </c>
      <c r="T84" t="s">
        <v>69</v>
      </c>
      <c r="U84" t="s">
        <v>56</v>
      </c>
    </row>
    <row r="85" spans="1:21" ht="12.95" customHeight="1" x14ac:dyDescent="0.2">
      <c r="B85" s="41" t="s">
        <v>29</v>
      </c>
      <c r="C85" s="9" t="s">
        <v>0</v>
      </c>
      <c r="D85" s="9" t="s">
        <v>30</v>
      </c>
      <c r="E85" s="9" t="s">
        <v>1</v>
      </c>
      <c r="F85" s="9" t="s">
        <v>2</v>
      </c>
      <c r="G85" s="9" t="s">
        <v>3</v>
      </c>
      <c r="H85" s="10" t="s">
        <v>4</v>
      </c>
      <c r="I85" s="3"/>
      <c r="R85">
        <v>1413</v>
      </c>
      <c r="S85" t="s">
        <v>158</v>
      </c>
      <c r="T85" t="s">
        <v>69</v>
      </c>
      <c r="U85" t="s">
        <v>57</v>
      </c>
    </row>
    <row r="86" spans="1:21" ht="12.95" customHeight="1" x14ac:dyDescent="0.2">
      <c r="B86" s="85" t="s">
        <v>34</v>
      </c>
      <c r="C86" s="53" t="s">
        <v>81</v>
      </c>
      <c r="D86" s="51" t="str">
        <f>VLOOKUP(C86,_tab1,2,FALSE)</f>
        <v>KLZ Wr. Stadthalle 1</v>
      </c>
      <c r="E86" s="11">
        <v>214</v>
      </c>
      <c r="F86" s="11">
        <v>70</v>
      </c>
      <c r="G86" s="11">
        <v>284</v>
      </c>
      <c r="H86" s="12"/>
      <c r="I86" s="3"/>
      <c r="R86">
        <v>101</v>
      </c>
      <c r="S86" t="s">
        <v>159</v>
      </c>
      <c r="T86" t="s">
        <v>108</v>
      </c>
      <c r="U86" t="s">
        <v>56</v>
      </c>
    </row>
    <row r="87" spans="1:21" ht="12.95" customHeight="1" x14ac:dyDescent="0.2">
      <c r="B87" s="86"/>
      <c r="C87" s="54" t="s">
        <v>180</v>
      </c>
      <c r="D87" s="51" t="str">
        <f>VLOOKUP(C87,_tab1,2,FALSE)</f>
        <v>KSV Wiener Netze 2</v>
      </c>
      <c r="E87" s="1">
        <v>305</v>
      </c>
      <c r="F87" s="1">
        <v>134</v>
      </c>
      <c r="G87" s="1">
        <v>439</v>
      </c>
      <c r="H87" s="5"/>
      <c r="I87" s="3"/>
      <c r="R87">
        <v>507</v>
      </c>
      <c r="S87" t="s">
        <v>160</v>
      </c>
      <c r="T87" t="s">
        <v>92</v>
      </c>
      <c r="U87" t="s">
        <v>56</v>
      </c>
    </row>
    <row r="88" spans="1:21" ht="12.95" customHeight="1" x14ac:dyDescent="0.2">
      <c r="B88" s="86"/>
      <c r="C88" s="54" t="s">
        <v>152</v>
      </c>
      <c r="D88" s="51" t="str">
        <f>VLOOKUP(C88,_tab1,2,FALSE)</f>
        <v>ESV Wien FJB</v>
      </c>
      <c r="E88" s="1">
        <v>266</v>
      </c>
      <c r="F88" s="1">
        <v>88</v>
      </c>
      <c r="G88" s="1">
        <v>354</v>
      </c>
      <c r="H88" s="5"/>
      <c r="R88">
        <v>409</v>
      </c>
      <c r="S88" t="s">
        <v>161</v>
      </c>
      <c r="T88" t="s">
        <v>110</v>
      </c>
      <c r="U88" t="s">
        <v>56</v>
      </c>
    </row>
    <row r="89" spans="1:21" ht="12.95" customHeight="1" x14ac:dyDescent="0.2">
      <c r="A89" s="44"/>
      <c r="B89" s="87"/>
      <c r="C89" s="55" t="s">
        <v>204</v>
      </c>
      <c r="D89" s="52" t="s">
        <v>69</v>
      </c>
      <c r="E89" s="7">
        <v>287</v>
      </c>
      <c r="F89" s="7">
        <v>121</v>
      </c>
      <c r="G89" s="7">
        <v>408</v>
      </c>
      <c r="H89" s="8"/>
      <c r="R89">
        <v>707</v>
      </c>
      <c r="S89" t="s">
        <v>162</v>
      </c>
      <c r="T89" t="s">
        <v>99</v>
      </c>
      <c r="U89" t="s">
        <v>56</v>
      </c>
    </row>
    <row r="90" spans="1:21" ht="18.95" customHeight="1" thickBot="1" x14ac:dyDescent="0.3">
      <c r="A90" s="43" t="s">
        <v>15</v>
      </c>
      <c r="B90" s="38"/>
      <c r="C90" s="39"/>
      <c r="D90" s="39"/>
      <c r="E90" s="39">
        <v>1072</v>
      </c>
      <c r="F90" s="39">
        <v>413</v>
      </c>
      <c r="G90" s="39">
        <v>1485</v>
      </c>
      <c r="H90" s="40">
        <v>371.25</v>
      </c>
      <c r="R90">
        <v>1007</v>
      </c>
      <c r="S90" t="s">
        <v>163</v>
      </c>
      <c r="T90" t="s">
        <v>75</v>
      </c>
      <c r="U90" t="s">
        <v>57</v>
      </c>
    </row>
    <row r="91" spans="1:21" ht="8.1" customHeight="1" x14ac:dyDescent="0.2">
      <c r="B91" s="2"/>
      <c r="C91" s="2"/>
      <c r="D91" s="2"/>
      <c r="E91" s="2"/>
      <c r="F91" s="2"/>
      <c r="G91" s="2"/>
      <c r="H91" s="14"/>
      <c r="R91">
        <v>1022</v>
      </c>
      <c r="S91" t="s">
        <v>164</v>
      </c>
      <c r="T91" t="s">
        <v>75</v>
      </c>
      <c r="U91" t="s">
        <v>56</v>
      </c>
    </row>
    <row r="92" spans="1:21" ht="8.1" customHeight="1" x14ac:dyDescent="0.2">
      <c r="R92">
        <v>1503</v>
      </c>
      <c r="S92" t="s">
        <v>165</v>
      </c>
      <c r="T92" t="s">
        <v>116</v>
      </c>
      <c r="U92" t="s">
        <v>56</v>
      </c>
    </row>
    <row r="93" spans="1:21" ht="12.95" customHeight="1" x14ac:dyDescent="0.2">
      <c r="B93" s="41" t="s">
        <v>29</v>
      </c>
      <c r="C93" s="9" t="s">
        <v>0</v>
      </c>
      <c r="D93" s="9" t="s">
        <v>30</v>
      </c>
      <c r="E93" s="9" t="s">
        <v>1</v>
      </c>
      <c r="F93" s="9" t="s">
        <v>2</v>
      </c>
      <c r="G93" s="9" t="s">
        <v>3</v>
      </c>
      <c r="H93" s="10" t="s">
        <v>4</v>
      </c>
      <c r="R93">
        <v>1708</v>
      </c>
      <c r="S93" t="s">
        <v>166</v>
      </c>
      <c r="T93" t="s">
        <v>77</v>
      </c>
      <c r="U93" t="s">
        <v>56</v>
      </c>
    </row>
    <row r="94" spans="1:21" ht="12.95" customHeight="1" x14ac:dyDescent="0.2">
      <c r="B94" s="115" t="s">
        <v>36</v>
      </c>
      <c r="C94" s="53" t="s">
        <v>109</v>
      </c>
      <c r="D94" s="51" t="str">
        <f>VLOOKUP(C94,_tab1,2,FALSE)</f>
        <v>ESV Wien FJB</v>
      </c>
      <c r="E94" s="11">
        <v>231</v>
      </c>
      <c r="F94" s="11">
        <v>78</v>
      </c>
      <c r="G94" s="11">
        <v>309</v>
      </c>
      <c r="H94" s="12"/>
      <c r="R94">
        <v>1000</v>
      </c>
      <c r="S94" t="s">
        <v>167</v>
      </c>
      <c r="T94" t="s">
        <v>75</v>
      </c>
      <c r="U94" t="s">
        <v>57</v>
      </c>
    </row>
    <row r="95" spans="1:21" ht="12.95" customHeight="1" x14ac:dyDescent="0.2">
      <c r="B95" s="116"/>
      <c r="C95" s="54" t="s">
        <v>191</v>
      </c>
      <c r="D95" s="51" t="s">
        <v>86</v>
      </c>
      <c r="E95" s="1">
        <v>274</v>
      </c>
      <c r="F95" s="1">
        <v>107</v>
      </c>
      <c r="G95" s="1">
        <v>381</v>
      </c>
      <c r="H95" s="5"/>
      <c r="R95">
        <v>2013</v>
      </c>
      <c r="S95" t="s">
        <v>168</v>
      </c>
      <c r="T95" t="s">
        <v>73</v>
      </c>
      <c r="U95" t="s">
        <v>56</v>
      </c>
    </row>
    <row r="96" spans="1:21" ht="12.95" customHeight="1" x14ac:dyDescent="0.2">
      <c r="A96" s="44"/>
      <c r="B96" s="116"/>
      <c r="C96" s="54" t="s">
        <v>208</v>
      </c>
      <c r="D96" s="51" t="str">
        <f>VLOOKUP(C96,_tab1,2,FALSE)</f>
        <v>SKV PSK</v>
      </c>
      <c r="E96" s="1">
        <v>262</v>
      </c>
      <c r="F96" s="1">
        <v>115</v>
      </c>
      <c r="G96" s="1">
        <v>377</v>
      </c>
      <c r="H96" s="5"/>
      <c r="R96">
        <v>1407</v>
      </c>
      <c r="S96" t="s">
        <v>169</v>
      </c>
      <c r="T96" t="s">
        <v>69</v>
      </c>
      <c r="U96" t="s">
        <v>56</v>
      </c>
    </row>
    <row r="97" spans="1:21" ht="12.95" customHeight="1" x14ac:dyDescent="0.2">
      <c r="B97" s="117"/>
      <c r="C97" s="55" t="s">
        <v>200</v>
      </c>
      <c r="D97" s="52" t="s">
        <v>99</v>
      </c>
      <c r="E97" s="6">
        <v>301</v>
      </c>
      <c r="F97" s="6">
        <v>104</v>
      </c>
      <c r="G97" s="7">
        <v>405</v>
      </c>
      <c r="H97" s="8"/>
      <c r="R97">
        <v>1406</v>
      </c>
      <c r="S97" t="s">
        <v>170</v>
      </c>
      <c r="T97" t="s">
        <v>69</v>
      </c>
      <c r="U97" t="s">
        <v>57</v>
      </c>
    </row>
    <row r="98" spans="1:21" ht="18.95" customHeight="1" thickBot="1" x14ac:dyDescent="0.3">
      <c r="A98" s="43" t="s">
        <v>16</v>
      </c>
      <c r="B98" s="38"/>
      <c r="C98" s="39"/>
      <c r="D98" s="39"/>
      <c r="E98" s="39">
        <v>1068</v>
      </c>
      <c r="F98" s="39">
        <v>404</v>
      </c>
      <c r="G98" s="39">
        <v>1472</v>
      </c>
      <c r="H98" s="40">
        <v>368</v>
      </c>
      <c r="R98">
        <v>706</v>
      </c>
      <c r="S98" t="s">
        <v>171</v>
      </c>
      <c r="T98" t="s">
        <v>99</v>
      </c>
      <c r="U98" t="s">
        <v>56</v>
      </c>
    </row>
    <row r="99" spans="1:21" ht="8.1" customHeight="1" x14ac:dyDescent="0.2">
      <c r="B99" s="2"/>
      <c r="C99" s="2"/>
      <c r="D99" s="2"/>
      <c r="E99" s="2"/>
      <c r="F99" s="2"/>
      <c r="G99" s="2"/>
      <c r="H99" s="14"/>
      <c r="R99">
        <v>700</v>
      </c>
      <c r="S99" t="s">
        <v>172</v>
      </c>
      <c r="T99" t="s">
        <v>99</v>
      </c>
      <c r="U99" t="s">
        <v>56</v>
      </c>
    </row>
    <row r="100" spans="1:21" ht="8.1" customHeight="1" x14ac:dyDescent="0.2">
      <c r="R100">
        <v>1902</v>
      </c>
      <c r="S100" t="s">
        <v>173</v>
      </c>
      <c r="T100" t="s">
        <v>71</v>
      </c>
      <c r="U100" t="s">
        <v>57</v>
      </c>
    </row>
    <row r="101" spans="1:21" ht="12.95" customHeight="1" x14ac:dyDescent="0.2">
      <c r="B101" s="41" t="s">
        <v>29</v>
      </c>
      <c r="C101" s="9" t="s">
        <v>0</v>
      </c>
      <c r="D101" s="9" t="s">
        <v>30</v>
      </c>
      <c r="E101" s="9" t="s">
        <v>1</v>
      </c>
      <c r="F101" s="9" t="s">
        <v>2</v>
      </c>
      <c r="G101" s="9" t="s">
        <v>3</v>
      </c>
      <c r="H101" s="10" t="s">
        <v>4</v>
      </c>
      <c r="R101">
        <v>1210</v>
      </c>
      <c r="S101" t="s">
        <v>174</v>
      </c>
      <c r="T101" t="s">
        <v>64</v>
      </c>
      <c r="U101" t="s">
        <v>56</v>
      </c>
    </row>
    <row r="102" spans="1:21" ht="12.95" customHeight="1" x14ac:dyDescent="0.2">
      <c r="B102" s="118" t="s">
        <v>44</v>
      </c>
      <c r="C102" s="53" t="s">
        <v>126</v>
      </c>
      <c r="D102" s="51" t="str">
        <f>VLOOKUP(C102,_tab1,2,FALSE)</f>
        <v>KSV Wiener Netze 2</v>
      </c>
      <c r="E102" s="11">
        <v>245</v>
      </c>
      <c r="F102" s="11">
        <v>51</v>
      </c>
      <c r="G102" s="11">
        <v>296</v>
      </c>
      <c r="H102" s="12"/>
      <c r="R102">
        <v>1209</v>
      </c>
      <c r="S102" t="s">
        <v>175</v>
      </c>
      <c r="T102" t="s">
        <v>64</v>
      </c>
      <c r="U102" t="s">
        <v>56</v>
      </c>
    </row>
    <row r="103" spans="1:21" ht="12.95" customHeight="1" x14ac:dyDescent="0.2">
      <c r="B103" s="119"/>
      <c r="C103" s="54" t="s">
        <v>157</v>
      </c>
      <c r="D103" s="51" t="str">
        <f>VLOOKUP(C103,_tab1,2,FALSE)</f>
        <v>SKV PSK</v>
      </c>
      <c r="E103" s="1">
        <v>269</v>
      </c>
      <c r="F103" s="1">
        <v>119</v>
      </c>
      <c r="G103" s="1">
        <v>388</v>
      </c>
      <c r="H103" s="5"/>
      <c r="R103">
        <v>2309</v>
      </c>
      <c r="S103" t="s">
        <v>176</v>
      </c>
      <c r="T103" t="s">
        <v>86</v>
      </c>
      <c r="U103" t="s">
        <v>56</v>
      </c>
    </row>
    <row r="104" spans="1:21" ht="12.95" customHeight="1" x14ac:dyDescent="0.2">
      <c r="A104" s="44"/>
      <c r="B104" s="119"/>
      <c r="C104" s="54" t="s">
        <v>259</v>
      </c>
      <c r="D104" s="51" t="str">
        <f>VLOOKUP(C104,_tab1,2,FALSE)</f>
        <v>ESV OeNB</v>
      </c>
      <c r="E104" s="1">
        <v>238</v>
      </c>
      <c r="F104" s="1">
        <v>88</v>
      </c>
      <c r="G104" s="1">
        <v>326</v>
      </c>
      <c r="H104" s="5"/>
      <c r="R104">
        <v>1907</v>
      </c>
      <c r="S104" t="s">
        <v>177</v>
      </c>
      <c r="T104" t="s">
        <v>71</v>
      </c>
      <c r="U104" t="s">
        <v>56</v>
      </c>
    </row>
    <row r="105" spans="1:21" ht="12.95" customHeight="1" x14ac:dyDescent="0.2">
      <c r="B105" s="120"/>
      <c r="C105" s="55" t="s">
        <v>98</v>
      </c>
      <c r="D105" s="52" t="str">
        <f>VLOOKUP(C105,_tab1,2,FALSE)</f>
        <v>BSC Schwechat</v>
      </c>
      <c r="E105" s="6">
        <v>303</v>
      </c>
      <c r="F105" s="6">
        <v>96</v>
      </c>
      <c r="G105" s="7">
        <v>399</v>
      </c>
      <c r="H105" s="8"/>
      <c r="R105">
        <v>1414</v>
      </c>
      <c r="S105" t="s">
        <v>178</v>
      </c>
      <c r="T105" t="s">
        <v>69</v>
      </c>
      <c r="U105" t="s">
        <v>56</v>
      </c>
    </row>
    <row r="106" spans="1:21" ht="18.95" customHeight="1" thickBot="1" x14ac:dyDescent="0.3">
      <c r="A106" s="43" t="s">
        <v>17</v>
      </c>
      <c r="B106" s="38"/>
      <c r="C106" s="39"/>
      <c r="D106" s="39"/>
      <c r="E106" s="39">
        <v>1055</v>
      </c>
      <c r="F106" s="39">
        <v>354</v>
      </c>
      <c r="G106" s="39">
        <v>1409</v>
      </c>
      <c r="H106" s="40">
        <v>352.25</v>
      </c>
      <c r="R106">
        <v>1905</v>
      </c>
      <c r="S106" t="s">
        <v>179</v>
      </c>
      <c r="T106" t="s">
        <v>71</v>
      </c>
      <c r="U106" t="s">
        <v>56</v>
      </c>
    </row>
    <row r="107" spans="1:21" ht="8.1" customHeight="1" x14ac:dyDescent="0.2">
      <c r="B107" s="2"/>
      <c r="C107" s="2"/>
      <c r="D107" s="2"/>
      <c r="E107" s="2"/>
      <c r="F107" s="2"/>
      <c r="G107" s="2"/>
      <c r="H107" s="14"/>
      <c r="R107">
        <v>613</v>
      </c>
      <c r="S107" t="s">
        <v>180</v>
      </c>
      <c r="T107" t="s">
        <v>79</v>
      </c>
      <c r="U107" t="s">
        <v>56</v>
      </c>
    </row>
    <row r="108" spans="1:21" ht="8.1" customHeight="1" x14ac:dyDescent="0.2">
      <c r="R108">
        <v>703</v>
      </c>
      <c r="S108" t="s">
        <v>181</v>
      </c>
      <c r="T108" t="s">
        <v>99</v>
      </c>
      <c r="U108" t="s">
        <v>56</v>
      </c>
    </row>
    <row r="109" spans="1:21" ht="12.95" customHeight="1" x14ac:dyDescent="0.2">
      <c r="B109" s="41" t="s">
        <v>29</v>
      </c>
      <c r="C109" s="9" t="s">
        <v>0</v>
      </c>
      <c r="D109" s="9" t="s">
        <v>30</v>
      </c>
      <c r="E109" s="9" t="s">
        <v>1</v>
      </c>
      <c r="F109" s="9" t="s">
        <v>2</v>
      </c>
      <c r="G109" s="9" t="s">
        <v>3</v>
      </c>
      <c r="H109" s="10" t="s">
        <v>4</v>
      </c>
      <c r="R109">
        <v>615</v>
      </c>
      <c r="S109" t="s">
        <v>182</v>
      </c>
      <c r="T109" t="s">
        <v>79</v>
      </c>
      <c r="U109" t="s">
        <v>56</v>
      </c>
    </row>
    <row r="110" spans="1:21" ht="12.95" customHeight="1" x14ac:dyDescent="0.2">
      <c r="B110" s="100" t="s">
        <v>45</v>
      </c>
      <c r="C110" s="53" t="s">
        <v>277</v>
      </c>
      <c r="D110" s="51" t="str">
        <f>VLOOKUP(C110,_tab1,2,FALSE)</f>
        <v>SKV PSK</v>
      </c>
      <c r="E110" s="11">
        <v>163</v>
      </c>
      <c r="F110" s="11">
        <v>40</v>
      </c>
      <c r="G110" s="11">
        <v>203</v>
      </c>
      <c r="H110" s="12"/>
      <c r="R110">
        <v>616</v>
      </c>
      <c r="S110" t="s">
        <v>183</v>
      </c>
      <c r="T110" t="s">
        <v>79</v>
      </c>
      <c r="U110" t="s">
        <v>57</v>
      </c>
    </row>
    <row r="111" spans="1:21" ht="12.95" customHeight="1" x14ac:dyDescent="0.2">
      <c r="B111" s="101"/>
      <c r="C111" s="54" t="s">
        <v>74</v>
      </c>
      <c r="D111" s="51" t="str">
        <f>VLOOKUP(C111,_tab1,2,FALSE)</f>
        <v>ESV OeNB</v>
      </c>
      <c r="E111" s="1">
        <v>293</v>
      </c>
      <c r="F111" s="1">
        <v>115</v>
      </c>
      <c r="G111" s="1">
        <v>408</v>
      </c>
      <c r="H111" s="5"/>
      <c r="R111">
        <v>506</v>
      </c>
      <c r="S111" t="s">
        <v>184</v>
      </c>
      <c r="T111" t="s">
        <v>92</v>
      </c>
      <c r="U111" t="s">
        <v>56</v>
      </c>
    </row>
    <row r="112" spans="1:21" ht="12.95" customHeight="1" x14ac:dyDescent="0.2">
      <c r="A112" s="44"/>
      <c r="B112" s="101"/>
      <c r="C112" s="54" t="s">
        <v>249</v>
      </c>
      <c r="D112" s="51" t="str">
        <f>VLOOKUP(C112,_tab1,2,FALSE)</f>
        <v>BSC Schwechat</v>
      </c>
      <c r="E112" s="1">
        <v>270</v>
      </c>
      <c r="F112" s="1">
        <v>97</v>
      </c>
      <c r="G112" s="1">
        <v>367</v>
      </c>
      <c r="H112" s="5"/>
      <c r="R112">
        <v>708</v>
      </c>
      <c r="S112" t="s">
        <v>185</v>
      </c>
      <c r="T112" t="s">
        <v>99</v>
      </c>
      <c r="U112" t="s">
        <v>56</v>
      </c>
    </row>
    <row r="113" spans="1:21" ht="12.95" customHeight="1" x14ac:dyDescent="0.2">
      <c r="B113" s="102"/>
      <c r="C113" s="55" t="s">
        <v>177</v>
      </c>
      <c r="D113" s="52" t="str">
        <f>VLOOKUP(C113,_tab1,2,FALSE)</f>
        <v>Hauptkläranlage Wien</v>
      </c>
      <c r="E113" s="6">
        <v>280</v>
      </c>
      <c r="F113" s="6">
        <v>115</v>
      </c>
      <c r="G113" s="7">
        <v>395</v>
      </c>
      <c r="H113" s="8"/>
      <c r="R113">
        <v>2305</v>
      </c>
      <c r="S113" t="s">
        <v>186</v>
      </c>
      <c r="T113" t="s">
        <v>86</v>
      </c>
      <c r="U113" t="s">
        <v>56</v>
      </c>
    </row>
    <row r="114" spans="1:21" ht="18.95" customHeight="1" thickBot="1" x14ac:dyDescent="0.3">
      <c r="A114" s="43" t="s">
        <v>19</v>
      </c>
      <c r="B114" s="38"/>
      <c r="C114" s="39"/>
      <c r="D114" s="39"/>
      <c r="E114" s="39">
        <v>1006</v>
      </c>
      <c r="F114" s="39">
        <v>367</v>
      </c>
      <c r="G114" s="39">
        <v>1373</v>
      </c>
      <c r="H114" s="40">
        <v>343.25</v>
      </c>
      <c r="R114">
        <v>1710</v>
      </c>
      <c r="S114" t="s">
        <v>187</v>
      </c>
      <c r="T114" t="s">
        <v>77</v>
      </c>
      <c r="U114" t="s">
        <v>56</v>
      </c>
    </row>
    <row r="115" spans="1:21" x14ac:dyDescent="0.2">
      <c r="R115">
        <v>1916</v>
      </c>
      <c r="S115" t="s">
        <v>205</v>
      </c>
      <c r="T115" t="s">
        <v>71</v>
      </c>
      <c r="U115" t="s">
        <v>57</v>
      </c>
    </row>
    <row r="116" spans="1:21" x14ac:dyDescent="0.2">
      <c r="R116">
        <v>1409</v>
      </c>
      <c r="S116" t="s">
        <v>206</v>
      </c>
      <c r="T116" t="s">
        <v>69</v>
      </c>
      <c r="U116" t="s">
        <v>56</v>
      </c>
    </row>
    <row r="117" spans="1:21" x14ac:dyDescent="0.2">
      <c r="R117">
        <v>413</v>
      </c>
      <c r="S117" t="s">
        <v>207</v>
      </c>
      <c r="T117" t="s">
        <v>110</v>
      </c>
      <c r="U117" t="s">
        <v>56</v>
      </c>
    </row>
    <row r="118" spans="1:21" x14ac:dyDescent="0.2">
      <c r="R118">
        <v>1411</v>
      </c>
      <c r="S118" t="s">
        <v>208</v>
      </c>
      <c r="T118" t="s">
        <v>69</v>
      </c>
      <c r="U118" t="s">
        <v>56</v>
      </c>
    </row>
    <row r="119" spans="1:21" x14ac:dyDescent="0.2">
      <c r="R119">
        <v>1012</v>
      </c>
      <c r="S119" t="s">
        <v>209</v>
      </c>
      <c r="T119" t="s">
        <v>75</v>
      </c>
      <c r="U119" t="s">
        <v>57</v>
      </c>
    </row>
    <row r="120" spans="1:21" x14ac:dyDescent="0.2">
      <c r="R120">
        <v>1016</v>
      </c>
      <c r="S120" t="s">
        <v>210</v>
      </c>
      <c r="T120" t="s">
        <v>75</v>
      </c>
      <c r="U120" t="s">
        <v>56</v>
      </c>
    </row>
    <row r="121" spans="1:21" x14ac:dyDescent="0.2">
      <c r="R121">
        <v>1410</v>
      </c>
      <c r="S121" t="s">
        <v>211</v>
      </c>
      <c r="T121" t="s">
        <v>69</v>
      </c>
      <c r="U121" t="s">
        <v>56</v>
      </c>
    </row>
    <row r="122" spans="1:21" x14ac:dyDescent="0.2">
      <c r="R122">
        <v>1806</v>
      </c>
      <c r="S122" t="s">
        <v>212</v>
      </c>
      <c r="T122" t="s">
        <v>79</v>
      </c>
      <c r="U122" t="s">
        <v>57</v>
      </c>
    </row>
    <row r="123" spans="1:21" x14ac:dyDescent="0.2">
      <c r="R123">
        <v>1814</v>
      </c>
      <c r="S123" t="s">
        <v>213</v>
      </c>
      <c r="T123" t="s">
        <v>79</v>
      </c>
      <c r="U123" t="s">
        <v>56</v>
      </c>
    </row>
    <row r="124" spans="1:21" x14ac:dyDescent="0.2">
      <c r="R124">
        <v>807</v>
      </c>
      <c r="S124" t="s">
        <v>214</v>
      </c>
      <c r="T124" t="s">
        <v>118</v>
      </c>
      <c r="U124" t="s">
        <v>56</v>
      </c>
    </row>
    <row r="125" spans="1:21" x14ac:dyDescent="0.2">
      <c r="R125">
        <v>1901</v>
      </c>
      <c r="S125" t="s">
        <v>215</v>
      </c>
      <c r="T125" t="s">
        <v>71</v>
      </c>
      <c r="U125" t="s">
        <v>56</v>
      </c>
    </row>
    <row r="126" spans="1:21" x14ac:dyDescent="0.2">
      <c r="R126">
        <v>2006</v>
      </c>
      <c r="S126" t="s">
        <v>216</v>
      </c>
      <c r="T126" t="s">
        <v>73</v>
      </c>
      <c r="U126" t="s">
        <v>56</v>
      </c>
    </row>
    <row r="127" spans="1:21" x14ac:dyDescent="0.2">
      <c r="R127">
        <v>905</v>
      </c>
      <c r="S127" t="s">
        <v>217</v>
      </c>
      <c r="T127" t="s">
        <v>66</v>
      </c>
      <c r="U127" t="s">
        <v>56</v>
      </c>
    </row>
    <row r="128" spans="1:21" x14ac:dyDescent="0.2">
      <c r="R128">
        <v>601</v>
      </c>
      <c r="S128" t="s">
        <v>218</v>
      </c>
      <c r="T128" t="s">
        <v>79</v>
      </c>
      <c r="U128" t="s">
        <v>56</v>
      </c>
    </row>
    <row r="129" spans="18:21" x14ac:dyDescent="0.2">
      <c r="R129">
        <v>1308</v>
      </c>
      <c r="S129" t="s">
        <v>219</v>
      </c>
      <c r="T129" t="s">
        <v>77</v>
      </c>
      <c r="U129" t="s">
        <v>56</v>
      </c>
    </row>
    <row r="130" spans="18:21" x14ac:dyDescent="0.2">
      <c r="R130">
        <v>804</v>
      </c>
      <c r="S130" t="s">
        <v>220</v>
      </c>
      <c r="T130" t="s">
        <v>118</v>
      </c>
      <c r="U130" t="s">
        <v>56</v>
      </c>
    </row>
    <row r="131" spans="18:21" x14ac:dyDescent="0.2">
      <c r="R131">
        <v>805</v>
      </c>
      <c r="S131" t="s">
        <v>221</v>
      </c>
      <c r="T131" t="s">
        <v>118</v>
      </c>
      <c r="U131" t="s">
        <v>57</v>
      </c>
    </row>
    <row r="132" spans="18:21" x14ac:dyDescent="0.2">
      <c r="R132">
        <v>520</v>
      </c>
      <c r="S132" t="s">
        <v>222</v>
      </c>
      <c r="T132" t="s">
        <v>92</v>
      </c>
      <c r="U132" t="s">
        <v>56</v>
      </c>
    </row>
    <row r="133" spans="18:21" x14ac:dyDescent="0.2">
      <c r="R133">
        <v>109</v>
      </c>
      <c r="S133" t="s">
        <v>223</v>
      </c>
      <c r="T133" t="s">
        <v>108</v>
      </c>
      <c r="U133" t="s">
        <v>56</v>
      </c>
    </row>
    <row r="134" spans="18:21" x14ac:dyDescent="0.2">
      <c r="R134">
        <v>1005</v>
      </c>
      <c r="S134" t="s">
        <v>224</v>
      </c>
      <c r="T134" t="s">
        <v>75</v>
      </c>
      <c r="U134" t="s">
        <v>56</v>
      </c>
    </row>
    <row r="135" spans="18:21" x14ac:dyDescent="0.2">
      <c r="R135">
        <v>712</v>
      </c>
      <c r="S135" t="s">
        <v>225</v>
      </c>
      <c r="T135" t="s">
        <v>99</v>
      </c>
      <c r="U135" t="s">
        <v>57</v>
      </c>
    </row>
    <row r="136" spans="18:21" x14ac:dyDescent="0.2">
      <c r="R136">
        <v>906</v>
      </c>
      <c r="S136" t="s">
        <v>226</v>
      </c>
      <c r="T136" t="s">
        <v>66</v>
      </c>
      <c r="U136" t="s">
        <v>56</v>
      </c>
    </row>
    <row r="137" spans="18:21" x14ac:dyDescent="0.2">
      <c r="R137">
        <v>907</v>
      </c>
      <c r="S137" t="s">
        <v>227</v>
      </c>
      <c r="T137" t="s">
        <v>66</v>
      </c>
      <c r="U137" t="s">
        <v>57</v>
      </c>
    </row>
    <row r="138" spans="18:21" x14ac:dyDescent="0.2">
      <c r="R138">
        <v>510</v>
      </c>
      <c r="S138" t="s">
        <v>228</v>
      </c>
      <c r="T138" t="s">
        <v>92</v>
      </c>
      <c r="U138" t="s">
        <v>56</v>
      </c>
    </row>
    <row r="139" spans="18:21" x14ac:dyDescent="0.2">
      <c r="R139">
        <v>1213</v>
      </c>
      <c r="S139" t="s">
        <v>229</v>
      </c>
      <c r="T139" t="s">
        <v>64</v>
      </c>
      <c r="U139" t="s">
        <v>56</v>
      </c>
    </row>
    <row r="140" spans="18:21" x14ac:dyDescent="0.2">
      <c r="R140">
        <v>1800</v>
      </c>
      <c r="S140" t="s">
        <v>230</v>
      </c>
      <c r="T140" t="s">
        <v>79</v>
      </c>
      <c r="U140" t="s">
        <v>57</v>
      </c>
    </row>
    <row r="141" spans="18:21" x14ac:dyDescent="0.2">
      <c r="R141">
        <v>1826</v>
      </c>
      <c r="S141" t="s">
        <v>231</v>
      </c>
      <c r="T141" t="s">
        <v>79</v>
      </c>
      <c r="U141" t="s">
        <v>56</v>
      </c>
    </row>
    <row r="142" spans="18:21" x14ac:dyDescent="0.2">
      <c r="R142">
        <v>1801</v>
      </c>
      <c r="S142" t="s">
        <v>232</v>
      </c>
      <c r="T142" t="s">
        <v>79</v>
      </c>
      <c r="U142" t="s">
        <v>56</v>
      </c>
    </row>
    <row r="143" spans="18:21" x14ac:dyDescent="0.2">
      <c r="R143">
        <v>1910</v>
      </c>
      <c r="S143" t="s">
        <v>233</v>
      </c>
      <c r="T143" t="s">
        <v>71</v>
      </c>
      <c r="U143" t="s">
        <v>56</v>
      </c>
    </row>
    <row r="144" spans="18:21" x14ac:dyDescent="0.2">
      <c r="R144">
        <v>824</v>
      </c>
      <c r="S144" t="s">
        <v>234</v>
      </c>
      <c r="T144" t="s">
        <v>118</v>
      </c>
      <c r="U144" t="s">
        <v>57</v>
      </c>
    </row>
    <row r="145" spans="18:21" x14ac:dyDescent="0.2">
      <c r="R145">
        <v>809</v>
      </c>
      <c r="S145" t="s">
        <v>235</v>
      </c>
      <c r="T145" t="s">
        <v>118</v>
      </c>
      <c r="U145" t="s">
        <v>56</v>
      </c>
    </row>
    <row r="146" spans="18:21" x14ac:dyDescent="0.2">
      <c r="R146">
        <v>811</v>
      </c>
      <c r="S146" t="s">
        <v>236</v>
      </c>
      <c r="T146" t="s">
        <v>118</v>
      </c>
      <c r="U146" t="s">
        <v>56</v>
      </c>
    </row>
    <row r="147" spans="18:21" x14ac:dyDescent="0.2">
      <c r="R147">
        <v>1415</v>
      </c>
      <c r="S147" t="s">
        <v>237</v>
      </c>
      <c r="T147" t="s">
        <v>69</v>
      </c>
      <c r="U147" t="s">
        <v>56</v>
      </c>
    </row>
    <row r="148" spans="18:21" x14ac:dyDescent="0.2">
      <c r="R148">
        <v>1418</v>
      </c>
      <c r="S148" t="s">
        <v>238</v>
      </c>
      <c r="T148" t="s">
        <v>69</v>
      </c>
      <c r="U148" t="s">
        <v>57</v>
      </c>
    </row>
    <row r="149" spans="18:21" x14ac:dyDescent="0.2">
      <c r="R149">
        <v>110</v>
      </c>
      <c r="S149" t="s">
        <v>239</v>
      </c>
      <c r="T149" t="s">
        <v>108</v>
      </c>
      <c r="U149" t="s">
        <v>56</v>
      </c>
    </row>
    <row r="150" spans="18:21" x14ac:dyDescent="0.2">
      <c r="R150">
        <v>1204</v>
      </c>
      <c r="S150" t="s">
        <v>240</v>
      </c>
      <c r="T150" t="s">
        <v>64</v>
      </c>
      <c r="U150" t="s">
        <v>56</v>
      </c>
    </row>
    <row r="151" spans="18:21" x14ac:dyDescent="0.2">
      <c r="R151">
        <v>1106</v>
      </c>
      <c r="S151" t="s">
        <v>241</v>
      </c>
      <c r="T151" t="s">
        <v>62</v>
      </c>
      <c r="U151" t="s">
        <v>56</v>
      </c>
    </row>
    <row r="152" spans="18:21" x14ac:dyDescent="0.2">
      <c r="R152">
        <v>713</v>
      </c>
      <c r="S152" t="s">
        <v>242</v>
      </c>
      <c r="T152" t="s">
        <v>99</v>
      </c>
      <c r="U152" t="s">
        <v>56</v>
      </c>
    </row>
    <row r="153" spans="18:21" x14ac:dyDescent="0.2">
      <c r="R153">
        <v>1827</v>
      </c>
      <c r="S153" t="s">
        <v>243</v>
      </c>
      <c r="T153" t="s">
        <v>79</v>
      </c>
      <c r="U153" t="s">
        <v>56</v>
      </c>
    </row>
    <row r="154" spans="18:21" x14ac:dyDescent="0.2">
      <c r="R154">
        <v>800</v>
      </c>
      <c r="S154" t="s">
        <v>244</v>
      </c>
      <c r="T154" t="s">
        <v>118</v>
      </c>
      <c r="U154" t="s">
        <v>57</v>
      </c>
    </row>
    <row r="155" spans="18:21" x14ac:dyDescent="0.2">
      <c r="R155">
        <v>1701</v>
      </c>
      <c r="S155" t="s">
        <v>245</v>
      </c>
      <c r="T155" t="s">
        <v>77</v>
      </c>
      <c r="U155" t="s">
        <v>56</v>
      </c>
    </row>
    <row r="156" spans="18:21" x14ac:dyDescent="0.2">
      <c r="R156">
        <v>810</v>
      </c>
      <c r="S156" t="s">
        <v>246</v>
      </c>
      <c r="T156" t="s">
        <v>118</v>
      </c>
      <c r="U156" t="s">
        <v>56</v>
      </c>
    </row>
    <row r="157" spans="18:21" x14ac:dyDescent="0.2">
      <c r="R157">
        <v>406</v>
      </c>
      <c r="S157" t="s">
        <v>247</v>
      </c>
      <c r="T157" t="s">
        <v>110</v>
      </c>
      <c r="U157" t="s">
        <v>56</v>
      </c>
    </row>
    <row r="158" spans="18:21" x14ac:dyDescent="0.2">
      <c r="R158">
        <v>408</v>
      </c>
      <c r="S158" t="s">
        <v>248</v>
      </c>
      <c r="T158" t="s">
        <v>110</v>
      </c>
      <c r="U158" t="s">
        <v>56</v>
      </c>
    </row>
    <row r="159" spans="18:21" x14ac:dyDescent="0.2">
      <c r="R159">
        <v>714</v>
      </c>
      <c r="S159" t="s">
        <v>249</v>
      </c>
      <c r="T159" t="s">
        <v>99</v>
      </c>
      <c r="U159" t="s">
        <v>56</v>
      </c>
    </row>
    <row r="160" spans="18:21" x14ac:dyDescent="0.2">
      <c r="R160">
        <v>511</v>
      </c>
      <c r="S160" t="s">
        <v>250</v>
      </c>
      <c r="T160" t="s">
        <v>92</v>
      </c>
      <c r="U160" t="s">
        <v>56</v>
      </c>
    </row>
    <row r="161" spans="18:21" x14ac:dyDescent="0.2">
      <c r="R161">
        <v>1811</v>
      </c>
      <c r="S161" t="s">
        <v>251</v>
      </c>
      <c r="T161" t="s">
        <v>79</v>
      </c>
      <c r="U161" t="s">
        <v>56</v>
      </c>
    </row>
    <row r="162" spans="18:21" x14ac:dyDescent="0.2">
      <c r="R162">
        <v>503</v>
      </c>
      <c r="S162" t="s">
        <v>252</v>
      </c>
      <c r="T162" t="s">
        <v>92</v>
      </c>
      <c r="U162" t="s">
        <v>56</v>
      </c>
    </row>
    <row r="163" spans="18:21" x14ac:dyDescent="0.2">
      <c r="R163">
        <v>717</v>
      </c>
      <c r="S163" t="s">
        <v>253</v>
      </c>
      <c r="T163" t="s">
        <v>99</v>
      </c>
      <c r="U163" t="s">
        <v>56</v>
      </c>
    </row>
    <row r="164" spans="18:21" x14ac:dyDescent="0.2">
      <c r="R164">
        <v>908</v>
      </c>
      <c r="S164" t="s">
        <v>254</v>
      </c>
      <c r="T164" t="s">
        <v>66</v>
      </c>
      <c r="U164" t="s">
        <v>56</v>
      </c>
    </row>
    <row r="165" spans="18:21" x14ac:dyDescent="0.2">
      <c r="R165">
        <v>505</v>
      </c>
      <c r="S165" t="s">
        <v>255</v>
      </c>
      <c r="T165" t="s">
        <v>92</v>
      </c>
      <c r="U165" t="s">
        <v>56</v>
      </c>
    </row>
    <row r="166" spans="18:21" x14ac:dyDescent="0.2">
      <c r="R166">
        <v>1417</v>
      </c>
      <c r="S166" t="s">
        <v>256</v>
      </c>
      <c r="T166" t="s">
        <v>69</v>
      </c>
      <c r="U166" t="s">
        <v>56</v>
      </c>
    </row>
    <row r="167" spans="18:21" x14ac:dyDescent="0.2">
      <c r="R167">
        <v>1911</v>
      </c>
      <c r="S167" t="s">
        <v>257</v>
      </c>
      <c r="T167" t="s">
        <v>71</v>
      </c>
      <c r="U167" t="s">
        <v>56</v>
      </c>
    </row>
    <row r="168" spans="18:21" x14ac:dyDescent="0.2">
      <c r="R168">
        <v>820</v>
      </c>
      <c r="S168" t="s">
        <v>258</v>
      </c>
      <c r="T168" t="s">
        <v>118</v>
      </c>
      <c r="U168" t="s">
        <v>56</v>
      </c>
    </row>
    <row r="169" spans="18:21" x14ac:dyDescent="0.2">
      <c r="R169">
        <v>1025</v>
      </c>
      <c r="S169" t="s">
        <v>259</v>
      </c>
      <c r="T169" t="s">
        <v>75</v>
      </c>
      <c r="U169" t="s">
        <v>57</v>
      </c>
    </row>
    <row r="170" spans="18:21" x14ac:dyDescent="0.2">
      <c r="R170">
        <v>1805</v>
      </c>
      <c r="S170" t="s">
        <v>260</v>
      </c>
      <c r="T170" t="s">
        <v>79</v>
      </c>
      <c r="U170" t="s">
        <v>56</v>
      </c>
    </row>
    <row r="171" spans="18:21" x14ac:dyDescent="0.2">
      <c r="R171">
        <v>1822</v>
      </c>
      <c r="S171" t="s">
        <v>261</v>
      </c>
      <c r="T171" t="s">
        <v>79</v>
      </c>
      <c r="U171" t="s">
        <v>56</v>
      </c>
    </row>
    <row r="172" spans="18:21" x14ac:dyDescent="0.2">
      <c r="R172">
        <v>1802</v>
      </c>
      <c r="S172" t="s">
        <v>262</v>
      </c>
      <c r="T172" t="s">
        <v>79</v>
      </c>
      <c r="U172" t="s">
        <v>57</v>
      </c>
    </row>
    <row r="173" spans="18:21" x14ac:dyDescent="0.2">
      <c r="R173">
        <v>521</v>
      </c>
      <c r="S173" t="s">
        <v>263</v>
      </c>
      <c r="T173" t="s">
        <v>92</v>
      </c>
      <c r="U173" t="s">
        <v>56</v>
      </c>
    </row>
    <row r="174" spans="18:21" x14ac:dyDescent="0.2">
      <c r="R174">
        <v>2012</v>
      </c>
      <c r="S174" t="s">
        <v>264</v>
      </c>
      <c r="T174" t="s">
        <v>73</v>
      </c>
      <c r="U174" t="s">
        <v>56</v>
      </c>
    </row>
    <row r="175" spans="18:21" x14ac:dyDescent="0.2">
      <c r="R175">
        <v>1816</v>
      </c>
      <c r="S175" t="s">
        <v>265</v>
      </c>
      <c r="T175" t="s">
        <v>79</v>
      </c>
      <c r="U175" t="s">
        <v>56</v>
      </c>
    </row>
    <row r="176" spans="18:21" x14ac:dyDescent="0.2">
      <c r="R176">
        <v>909</v>
      </c>
      <c r="S176" t="s">
        <v>266</v>
      </c>
      <c r="T176" t="s">
        <v>66</v>
      </c>
      <c r="U176" t="s">
        <v>56</v>
      </c>
    </row>
    <row r="177" spans="18:21" x14ac:dyDescent="0.2">
      <c r="R177">
        <v>806</v>
      </c>
      <c r="S177" t="s">
        <v>267</v>
      </c>
      <c r="T177" t="s">
        <v>118</v>
      </c>
      <c r="U177" t="s">
        <v>56</v>
      </c>
    </row>
    <row r="178" spans="18:21" x14ac:dyDescent="0.2">
      <c r="R178">
        <v>1824</v>
      </c>
      <c r="S178" t="s">
        <v>268</v>
      </c>
      <c r="T178" t="s">
        <v>79</v>
      </c>
      <c r="U178" t="s">
        <v>56</v>
      </c>
    </row>
    <row r="179" spans="18:21" x14ac:dyDescent="0.2">
      <c r="R179">
        <v>715</v>
      </c>
      <c r="S179" t="s">
        <v>269</v>
      </c>
      <c r="T179" t="s">
        <v>99</v>
      </c>
      <c r="U179" t="s">
        <v>56</v>
      </c>
    </row>
    <row r="180" spans="18:21" x14ac:dyDescent="0.2">
      <c r="R180">
        <v>1021</v>
      </c>
      <c r="S180" t="s">
        <v>270</v>
      </c>
      <c r="T180" t="s">
        <v>75</v>
      </c>
      <c r="U180" t="s">
        <v>56</v>
      </c>
    </row>
    <row r="181" spans="18:21" x14ac:dyDescent="0.2">
      <c r="R181">
        <v>2302</v>
      </c>
      <c r="S181" t="s">
        <v>271</v>
      </c>
      <c r="T181" t="s">
        <v>86</v>
      </c>
      <c r="U181" t="s">
        <v>57</v>
      </c>
    </row>
    <row r="182" spans="18:21" x14ac:dyDescent="0.2">
      <c r="R182">
        <v>2303</v>
      </c>
      <c r="S182" t="s">
        <v>272</v>
      </c>
      <c r="T182" t="s">
        <v>86</v>
      </c>
      <c r="U182" t="s">
        <v>56</v>
      </c>
    </row>
    <row r="183" spans="18:21" x14ac:dyDescent="0.2">
      <c r="R183">
        <v>1113</v>
      </c>
      <c r="S183" t="s">
        <v>273</v>
      </c>
      <c r="T183" t="s">
        <v>62</v>
      </c>
      <c r="U183" t="s">
        <v>56</v>
      </c>
    </row>
    <row r="184" spans="18:21" x14ac:dyDescent="0.2">
      <c r="R184">
        <v>618</v>
      </c>
      <c r="S184" t="s">
        <v>274</v>
      </c>
      <c r="T184" t="s">
        <v>79</v>
      </c>
      <c r="U184" t="s">
        <v>56</v>
      </c>
    </row>
    <row r="185" spans="18:21" x14ac:dyDescent="0.2">
      <c r="R185">
        <v>1009</v>
      </c>
      <c r="S185" t="s">
        <v>275</v>
      </c>
      <c r="T185" t="s">
        <v>75</v>
      </c>
      <c r="U185" t="s">
        <v>56</v>
      </c>
    </row>
    <row r="186" spans="18:21" x14ac:dyDescent="0.2">
      <c r="R186">
        <v>1504</v>
      </c>
      <c r="S186" t="s">
        <v>276</v>
      </c>
      <c r="T186" t="s">
        <v>116</v>
      </c>
      <c r="U186" t="s">
        <v>57</v>
      </c>
    </row>
    <row r="187" spans="18:21" x14ac:dyDescent="0.2">
      <c r="R187">
        <v>1404</v>
      </c>
      <c r="S187" t="s">
        <v>277</v>
      </c>
      <c r="T187" t="s">
        <v>69</v>
      </c>
      <c r="U187" t="s">
        <v>56</v>
      </c>
    </row>
  </sheetData>
  <mergeCells count="16">
    <mergeCell ref="B110:B113"/>
    <mergeCell ref="B54:B57"/>
    <mergeCell ref="B62:B65"/>
    <mergeCell ref="B70:B73"/>
    <mergeCell ref="B78:B81"/>
    <mergeCell ref="B94:B97"/>
    <mergeCell ref="B102:B105"/>
    <mergeCell ref="C1:G1"/>
    <mergeCell ref="C2:G2"/>
    <mergeCell ref="B14:B17"/>
    <mergeCell ref="B6:B9"/>
    <mergeCell ref="B86:B89"/>
    <mergeCell ref="B22:B25"/>
    <mergeCell ref="B30:B33"/>
    <mergeCell ref="B38:B41"/>
    <mergeCell ref="B46:B49"/>
  </mergeCells>
  <phoneticPr fontId="0" type="noConversion"/>
  <pageMargins left="0.41" right="0.51" top="0.54" bottom="0.55118110236220474" header="0.31496062992125984" footer="0.31496062992125984"/>
  <pageSetup paperSize="9" fitToHeight="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2:K57"/>
  <sheetViews>
    <sheetView showZeros="0" workbookViewId="0"/>
  </sheetViews>
  <sheetFormatPr baseColWidth="10" defaultRowHeight="12.75" x14ac:dyDescent="0.2"/>
  <cols>
    <col min="1" max="1" width="4.7109375" style="15" customWidth="1"/>
    <col min="2" max="2" width="1" style="15" hidden="1" customWidth="1"/>
    <col min="3" max="3" width="24.140625" style="15" customWidth="1"/>
    <col min="4" max="4" width="23.28515625" style="15" customWidth="1"/>
    <col min="5" max="5" width="0.85546875" style="15" hidden="1" customWidth="1"/>
    <col min="6" max="6" width="11.42578125" style="15"/>
    <col min="7" max="7" width="12.5703125" style="15" customWidth="1"/>
    <col min="8" max="8" width="6.42578125" style="15" customWidth="1"/>
    <col min="9" max="9" width="11.42578125" style="15"/>
    <col min="10" max="10" width="12" style="15" customWidth="1"/>
    <col min="11" max="11" width="4" style="15" bestFit="1" customWidth="1"/>
    <col min="12" max="16384" width="11.42578125" style="15"/>
  </cols>
  <sheetData>
    <row r="2" spans="1:11" x14ac:dyDescent="0.2">
      <c r="A2" s="121" t="s">
        <v>60</v>
      </c>
      <c r="B2" s="122"/>
      <c r="C2" s="122"/>
      <c r="D2" s="122"/>
      <c r="E2" s="122"/>
      <c r="F2" s="122"/>
      <c r="G2" s="122"/>
      <c r="H2" s="122"/>
      <c r="I2" s="122"/>
    </row>
    <row r="3" spans="1:11" x14ac:dyDescent="0.2">
      <c r="A3" s="122"/>
      <c r="B3" s="122"/>
      <c r="C3" s="122"/>
      <c r="D3" s="122"/>
      <c r="E3" s="122"/>
      <c r="F3" s="122"/>
      <c r="G3" s="122"/>
      <c r="H3" s="122"/>
      <c r="I3" s="122"/>
    </row>
    <row r="5" spans="1:11" x14ac:dyDescent="0.2">
      <c r="A5" s="123" t="s">
        <v>58</v>
      </c>
      <c r="B5" s="124"/>
      <c r="C5" s="124"/>
      <c r="D5" s="124"/>
      <c r="E5" s="124"/>
      <c r="F5" s="124"/>
      <c r="G5" s="124"/>
      <c r="H5" s="124"/>
      <c r="I5" s="124"/>
      <c r="K5" s="16"/>
    </row>
    <row r="6" spans="1:11" x14ac:dyDescent="0.2">
      <c r="A6" s="124"/>
      <c r="B6" s="124"/>
      <c r="C6" s="124"/>
      <c r="D6" s="124"/>
      <c r="E6" s="124"/>
      <c r="F6" s="124"/>
      <c r="G6" s="124"/>
      <c r="H6" s="124"/>
      <c r="I6" s="124"/>
    </row>
    <row r="8" spans="1:11" x14ac:dyDescent="0.2">
      <c r="A8" s="121" t="s">
        <v>20</v>
      </c>
      <c r="B8" s="122"/>
      <c r="C8" s="122"/>
      <c r="D8" s="122"/>
      <c r="E8" s="122"/>
      <c r="F8" s="122"/>
      <c r="G8" s="122"/>
      <c r="H8" s="122"/>
      <c r="I8" s="122"/>
    </row>
    <row r="9" spans="1:11" ht="15" customHeight="1" x14ac:dyDescent="0.2">
      <c r="A9" s="122"/>
      <c r="B9" s="122"/>
      <c r="C9" s="122"/>
      <c r="D9" s="122"/>
      <c r="E9" s="122"/>
      <c r="F9" s="122"/>
      <c r="G9" s="122"/>
      <c r="H9" s="122"/>
      <c r="I9" s="122"/>
    </row>
    <row r="10" spans="1:11" ht="13.5" thickBot="1" x14ac:dyDescent="0.25"/>
    <row r="11" spans="1:11" s="22" customFormat="1" ht="23.25" customHeight="1" thickTop="1" thickBot="1" x14ac:dyDescent="0.25">
      <c r="A11" s="17" t="s">
        <v>21</v>
      </c>
      <c r="B11" s="18"/>
      <c r="C11" s="19" t="s">
        <v>22</v>
      </c>
      <c r="D11" s="20" t="s">
        <v>23</v>
      </c>
      <c r="E11" s="20"/>
      <c r="F11" s="20" t="s">
        <v>24</v>
      </c>
      <c r="G11" s="21" t="s">
        <v>25</v>
      </c>
      <c r="H11" s="21" t="s">
        <v>26</v>
      </c>
      <c r="I11" s="18" t="s">
        <v>27</v>
      </c>
    </row>
    <row r="12" spans="1:11" s="22" customFormat="1" ht="13.5" customHeight="1" thickTop="1" x14ac:dyDescent="0.2">
      <c r="A12" s="23">
        <v>1</v>
      </c>
      <c r="C12" s="24" t="s">
        <v>188</v>
      </c>
      <c r="D12" t="s">
        <v>99</v>
      </c>
      <c r="E12" s="25"/>
      <c r="F12" s="26">
        <v>317</v>
      </c>
      <c r="G12" s="27">
        <v>158</v>
      </c>
      <c r="H12" s="27"/>
      <c r="I12" s="27">
        <v>475</v>
      </c>
    </row>
    <row r="13" spans="1:11" s="22" customFormat="1" ht="13.5" customHeight="1" x14ac:dyDescent="0.2">
      <c r="A13" s="23">
        <v>2</v>
      </c>
      <c r="C13" s="24" t="s">
        <v>241</v>
      </c>
      <c r="D13" s="28" t="str">
        <f>VLOOKUP(C13,_tab1,2,FALSE)</f>
        <v>Team Hütteldorf</v>
      </c>
      <c r="E13" s="25"/>
      <c r="F13" s="26">
        <v>314</v>
      </c>
      <c r="G13" s="27">
        <v>143</v>
      </c>
      <c r="H13" s="27"/>
      <c r="I13" s="27">
        <v>457</v>
      </c>
    </row>
    <row r="14" spans="1:11" s="22" customFormat="1" ht="13.5" customHeight="1" x14ac:dyDescent="0.2">
      <c r="A14" s="23">
        <v>3</v>
      </c>
      <c r="B14" s="46"/>
      <c r="C14" s="24" t="s">
        <v>156</v>
      </c>
      <c r="D14" t="str">
        <f t="shared" ref="D14:D57" si="0">VLOOKUP(C14,_tab1,2,FALSE)</f>
        <v>ESV OeNB</v>
      </c>
      <c r="E14" s="25"/>
      <c r="F14" s="26">
        <v>308</v>
      </c>
      <c r="G14" s="27">
        <v>148</v>
      </c>
      <c r="H14" s="27"/>
      <c r="I14" s="27">
        <v>456</v>
      </c>
    </row>
    <row r="15" spans="1:11" s="22" customFormat="1" ht="13.5" customHeight="1" x14ac:dyDescent="0.2">
      <c r="A15" s="23">
        <v>4</v>
      </c>
      <c r="C15" s="24" t="s">
        <v>189</v>
      </c>
      <c r="D15" s="28" t="s">
        <v>79</v>
      </c>
      <c r="E15" s="29"/>
      <c r="F15" s="30">
        <v>318</v>
      </c>
      <c r="G15" s="31">
        <v>135</v>
      </c>
      <c r="H15" s="31"/>
      <c r="I15" s="31">
        <v>453</v>
      </c>
    </row>
    <row r="16" spans="1:11" s="22" customFormat="1" ht="13.5" customHeight="1" x14ac:dyDescent="0.2">
      <c r="A16" s="23">
        <v>5</v>
      </c>
      <c r="C16" s="24" t="s">
        <v>104</v>
      </c>
      <c r="D16" t="str">
        <f t="shared" si="0"/>
        <v>KSV Wiener Netze 2</v>
      </c>
      <c r="E16" s="25"/>
      <c r="F16" s="26">
        <v>288</v>
      </c>
      <c r="G16" s="27">
        <v>159</v>
      </c>
      <c r="H16" s="27"/>
      <c r="I16" s="27">
        <v>447</v>
      </c>
    </row>
    <row r="17" spans="1:9" s="22" customFormat="1" ht="13.5" customHeight="1" x14ac:dyDescent="0.2">
      <c r="A17" s="23">
        <v>6</v>
      </c>
      <c r="C17" s="24" t="s">
        <v>180</v>
      </c>
      <c r="D17" s="28" t="str">
        <f t="shared" si="0"/>
        <v>KSV Wiener Netze 2</v>
      </c>
      <c r="E17" s="29"/>
      <c r="F17" s="30">
        <v>305</v>
      </c>
      <c r="G17" s="31">
        <v>134</v>
      </c>
      <c r="H17" s="31"/>
      <c r="I17" s="31">
        <v>439</v>
      </c>
    </row>
    <row r="18" spans="1:9" s="22" customFormat="1" ht="13.5" customHeight="1" x14ac:dyDescent="0.2">
      <c r="A18" s="23">
        <v>7</v>
      </c>
      <c r="C18" s="24" t="s">
        <v>145</v>
      </c>
      <c r="D18" t="str">
        <f t="shared" si="0"/>
        <v>Hauptkläranlage Wien</v>
      </c>
      <c r="E18" s="25"/>
      <c r="F18" s="26">
        <v>273</v>
      </c>
      <c r="G18" s="27">
        <v>163</v>
      </c>
      <c r="H18" s="27"/>
      <c r="I18" s="27">
        <v>436</v>
      </c>
    </row>
    <row r="19" spans="1:9" s="22" customFormat="1" ht="13.5" customHeight="1" x14ac:dyDescent="0.2">
      <c r="A19" s="23">
        <v>8</v>
      </c>
      <c r="C19" s="24" t="s">
        <v>185</v>
      </c>
      <c r="D19" s="28" t="str">
        <f t="shared" si="0"/>
        <v>BSC Schwechat</v>
      </c>
      <c r="E19" s="25"/>
      <c r="F19" s="26">
        <v>288</v>
      </c>
      <c r="G19" s="27">
        <v>133</v>
      </c>
      <c r="H19" s="27"/>
      <c r="I19" s="27">
        <v>421</v>
      </c>
    </row>
    <row r="20" spans="1:9" s="22" customFormat="1" ht="13.5" customHeight="1" x14ac:dyDescent="0.2">
      <c r="A20" s="23">
        <v>9</v>
      </c>
      <c r="C20" s="24" t="s">
        <v>202</v>
      </c>
      <c r="D20" t="s">
        <v>75</v>
      </c>
      <c r="E20" s="25"/>
      <c r="F20" s="26">
        <v>310</v>
      </c>
      <c r="G20" s="27">
        <v>106</v>
      </c>
      <c r="H20" s="27"/>
      <c r="I20" s="27">
        <v>416</v>
      </c>
    </row>
    <row r="21" spans="1:9" s="22" customFormat="1" ht="13.5" customHeight="1" x14ac:dyDescent="0.2">
      <c r="A21" s="23">
        <v>10</v>
      </c>
      <c r="C21" s="24" t="s">
        <v>178</v>
      </c>
      <c r="D21" s="28" t="str">
        <f t="shared" si="0"/>
        <v>SKV PSK</v>
      </c>
      <c r="E21" s="25"/>
      <c r="F21" s="26">
        <v>273</v>
      </c>
      <c r="G21" s="27">
        <v>141</v>
      </c>
      <c r="H21" s="27"/>
      <c r="I21" s="27">
        <v>414</v>
      </c>
    </row>
    <row r="22" spans="1:9" s="22" customFormat="1" ht="13.5" customHeight="1" x14ac:dyDescent="0.2">
      <c r="A22" s="23">
        <v>11</v>
      </c>
      <c r="B22" s="47"/>
      <c r="C22" s="24" t="s">
        <v>198</v>
      </c>
      <c r="D22" t="s">
        <v>66</v>
      </c>
      <c r="E22" s="29"/>
      <c r="F22" s="30">
        <v>303</v>
      </c>
      <c r="G22" s="31">
        <v>111</v>
      </c>
      <c r="H22" s="31"/>
      <c r="I22" s="31">
        <v>414</v>
      </c>
    </row>
    <row r="23" spans="1:9" s="22" customFormat="1" ht="13.5" customHeight="1" x14ac:dyDescent="0.2">
      <c r="A23" s="23">
        <v>12</v>
      </c>
      <c r="C23" s="24" t="s">
        <v>206</v>
      </c>
      <c r="D23" s="28" t="str">
        <f t="shared" si="0"/>
        <v>SKV PSK</v>
      </c>
      <c r="E23" s="25"/>
      <c r="F23" s="26">
        <v>280</v>
      </c>
      <c r="G23" s="27">
        <v>132</v>
      </c>
      <c r="H23" s="27"/>
      <c r="I23" s="27">
        <v>412</v>
      </c>
    </row>
    <row r="24" spans="1:9" s="22" customFormat="1" ht="13.5" customHeight="1" x14ac:dyDescent="0.2">
      <c r="A24" s="23">
        <v>13</v>
      </c>
      <c r="C24" s="24" t="s">
        <v>266</v>
      </c>
      <c r="D24" t="str">
        <f t="shared" si="0"/>
        <v>KSK WGKK</v>
      </c>
      <c r="E24" s="29"/>
      <c r="F24" s="30">
        <v>288</v>
      </c>
      <c r="G24" s="31">
        <v>123</v>
      </c>
      <c r="H24" s="31"/>
      <c r="I24" s="31">
        <v>411</v>
      </c>
    </row>
    <row r="25" spans="1:9" s="22" customFormat="1" ht="13.5" customHeight="1" x14ac:dyDescent="0.2">
      <c r="A25" s="23">
        <v>14</v>
      </c>
      <c r="C25" s="24" t="s">
        <v>192</v>
      </c>
      <c r="D25" s="28" t="s">
        <v>62</v>
      </c>
      <c r="E25" s="25"/>
      <c r="F25" s="26">
        <v>264</v>
      </c>
      <c r="G25" s="27">
        <v>145</v>
      </c>
      <c r="H25" s="27"/>
      <c r="I25" s="27">
        <v>409</v>
      </c>
    </row>
    <row r="26" spans="1:9" s="22" customFormat="1" ht="13.5" customHeight="1" x14ac:dyDescent="0.2">
      <c r="A26" s="23">
        <v>15</v>
      </c>
      <c r="C26" s="24" t="s">
        <v>196</v>
      </c>
      <c r="D26" t="s">
        <v>71</v>
      </c>
      <c r="E26" s="29"/>
      <c r="F26" s="30">
        <v>276</v>
      </c>
      <c r="G26" s="31">
        <v>133</v>
      </c>
      <c r="H26" s="31"/>
      <c r="I26" s="31">
        <v>409</v>
      </c>
    </row>
    <row r="27" spans="1:9" s="22" customFormat="1" ht="13.5" customHeight="1" x14ac:dyDescent="0.2">
      <c r="A27" s="23">
        <v>16</v>
      </c>
      <c r="C27" s="24" t="s">
        <v>197</v>
      </c>
      <c r="D27" s="28" t="s">
        <v>71</v>
      </c>
      <c r="E27" s="25"/>
      <c r="F27" s="26">
        <v>280</v>
      </c>
      <c r="G27" s="27">
        <v>128</v>
      </c>
      <c r="H27" s="27"/>
      <c r="I27" s="27">
        <v>408</v>
      </c>
    </row>
    <row r="28" spans="1:9" s="22" customFormat="1" ht="13.5" customHeight="1" x14ac:dyDescent="0.2">
      <c r="A28" s="23">
        <v>17</v>
      </c>
      <c r="C28" s="24" t="s">
        <v>74</v>
      </c>
      <c r="D28" t="str">
        <f t="shared" si="0"/>
        <v>ESV OeNB</v>
      </c>
      <c r="E28" s="29"/>
      <c r="F28" s="30">
        <v>293</v>
      </c>
      <c r="G28" s="31">
        <v>115</v>
      </c>
      <c r="H28" s="31"/>
      <c r="I28" s="31">
        <v>408</v>
      </c>
    </row>
    <row r="29" spans="1:9" s="22" customFormat="1" ht="13.5" customHeight="1" x14ac:dyDescent="0.2">
      <c r="A29" s="23">
        <v>18</v>
      </c>
      <c r="C29" s="24" t="s">
        <v>200</v>
      </c>
      <c r="D29" s="28" t="s">
        <v>99</v>
      </c>
      <c r="E29" s="25"/>
      <c r="F29" s="26">
        <v>301</v>
      </c>
      <c r="G29" s="27">
        <v>104</v>
      </c>
      <c r="H29" s="27"/>
      <c r="I29" s="27">
        <v>405</v>
      </c>
    </row>
    <row r="30" spans="1:9" s="22" customFormat="1" ht="13.5" customHeight="1" x14ac:dyDescent="0.2">
      <c r="A30" s="23">
        <v>19</v>
      </c>
      <c r="B30" s="48"/>
      <c r="C30" s="24" t="s">
        <v>194</v>
      </c>
      <c r="D30" t="s">
        <v>75</v>
      </c>
      <c r="E30" s="25"/>
      <c r="F30" s="26">
        <v>268</v>
      </c>
      <c r="G30" s="27">
        <v>131</v>
      </c>
      <c r="H30" s="27"/>
      <c r="I30" s="27">
        <v>399</v>
      </c>
    </row>
    <row r="31" spans="1:9" s="22" customFormat="1" ht="13.5" customHeight="1" x14ac:dyDescent="0.2">
      <c r="A31" s="23">
        <v>20</v>
      </c>
      <c r="C31" s="24" t="s">
        <v>199</v>
      </c>
      <c r="D31" s="28" t="s">
        <v>75</v>
      </c>
      <c r="E31" s="25"/>
      <c r="F31" s="26">
        <v>295</v>
      </c>
      <c r="G31" s="27">
        <v>104</v>
      </c>
      <c r="H31" s="27"/>
      <c r="I31" s="27">
        <v>399</v>
      </c>
    </row>
    <row r="32" spans="1:9" s="22" customFormat="1" ht="13.5" customHeight="1" x14ac:dyDescent="0.2">
      <c r="A32" s="23">
        <v>21</v>
      </c>
      <c r="C32" s="24" t="s">
        <v>98</v>
      </c>
      <c r="D32" t="str">
        <f t="shared" si="0"/>
        <v>BSC Schwechat</v>
      </c>
      <c r="E32" s="25"/>
      <c r="F32" s="26">
        <v>303</v>
      </c>
      <c r="G32" s="27">
        <v>96</v>
      </c>
      <c r="H32" s="27"/>
      <c r="I32" s="27">
        <v>399</v>
      </c>
    </row>
    <row r="33" spans="1:9" s="22" customFormat="1" ht="13.5" customHeight="1" x14ac:dyDescent="0.2">
      <c r="A33" s="23">
        <v>22</v>
      </c>
      <c r="C33" s="24" t="s">
        <v>177</v>
      </c>
      <c r="D33" s="28" t="str">
        <f t="shared" si="0"/>
        <v>Hauptkläranlage Wien</v>
      </c>
      <c r="E33" s="29"/>
      <c r="F33" s="30">
        <v>280</v>
      </c>
      <c r="G33" s="31">
        <v>115</v>
      </c>
      <c r="H33" s="31"/>
      <c r="I33" s="31">
        <v>395</v>
      </c>
    </row>
    <row r="34" spans="1:9" s="22" customFormat="1" ht="13.5" customHeight="1" x14ac:dyDescent="0.2">
      <c r="A34" s="23">
        <v>23</v>
      </c>
      <c r="C34" s="24" t="s">
        <v>281</v>
      </c>
      <c r="D34" t="s">
        <v>99</v>
      </c>
      <c r="E34" s="29"/>
      <c r="F34" s="30">
        <v>268</v>
      </c>
      <c r="G34" s="31">
        <v>125</v>
      </c>
      <c r="H34" s="31"/>
      <c r="I34" s="31">
        <v>393</v>
      </c>
    </row>
    <row r="35" spans="1:9" s="22" customFormat="1" ht="13.5" customHeight="1" x14ac:dyDescent="0.2">
      <c r="A35" s="23">
        <v>24</v>
      </c>
      <c r="C35" s="24" t="s">
        <v>193</v>
      </c>
      <c r="D35" s="28" t="s">
        <v>75</v>
      </c>
      <c r="E35" s="29"/>
      <c r="F35" s="30">
        <v>272</v>
      </c>
      <c r="G35" s="31">
        <v>120</v>
      </c>
      <c r="H35" s="31"/>
      <c r="I35" s="31">
        <v>392</v>
      </c>
    </row>
    <row r="36" spans="1:9" s="22" customFormat="1" ht="13.5" customHeight="1" x14ac:dyDescent="0.2">
      <c r="A36" s="23">
        <v>25</v>
      </c>
      <c r="C36" s="24" t="s">
        <v>245</v>
      </c>
      <c r="D36" t="str">
        <f t="shared" si="0"/>
        <v>KLZ Wr. Stadthalle 1</v>
      </c>
      <c r="E36" s="25"/>
      <c r="F36" s="26">
        <v>268</v>
      </c>
      <c r="G36" s="27">
        <v>122</v>
      </c>
      <c r="H36" s="27"/>
      <c r="I36" s="27">
        <v>390</v>
      </c>
    </row>
    <row r="37" spans="1:9" s="22" customFormat="1" ht="13.5" customHeight="1" x14ac:dyDescent="0.2">
      <c r="A37" s="23">
        <v>26</v>
      </c>
      <c r="C37" s="24" t="s">
        <v>201</v>
      </c>
      <c r="D37" s="28" t="s">
        <v>66</v>
      </c>
      <c r="E37" s="29"/>
      <c r="F37" s="30">
        <v>270</v>
      </c>
      <c r="G37" s="31">
        <v>120</v>
      </c>
      <c r="H37" s="31"/>
      <c r="I37" s="31">
        <v>390</v>
      </c>
    </row>
    <row r="38" spans="1:9" s="22" customFormat="1" ht="13.5" customHeight="1" x14ac:dyDescent="0.2">
      <c r="A38" s="23">
        <v>27</v>
      </c>
      <c r="B38" s="49"/>
      <c r="C38" s="24" t="s">
        <v>207</v>
      </c>
      <c r="D38" t="str">
        <f t="shared" si="0"/>
        <v>ESV Wien FJB</v>
      </c>
      <c r="E38" s="25"/>
      <c r="F38" s="26">
        <v>277</v>
      </c>
      <c r="G38" s="27">
        <v>113</v>
      </c>
      <c r="H38" s="27"/>
      <c r="I38" s="27">
        <v>390</v>
      </c>
    </row>
    <row r="39" spans="1:9" s="22" customFormat="1" ht="13.5" customHeight="1" x14ac:dyDescent="0.2">
      <c r="A39" s="23">
        <v>28</v>
      </c>
      <c r="C39" s="24" t="s">
        <v>157</v>
      </c>
      <c r="D39" s="28" t="str">
        <f t="shared" si="0"/>
        <v>SKV PSK</v>
      </c>
      <c r="E39" s="29"/>
      <c r="F39" s="30">
        <v>269</v>
      </c>
      <c r="G39" s="31">
        <v>119</v>
      </c>
      <c r="H39" s="31"/>
      <c r="I39" s="31">
        <v>388</v>
      </c>
    </row>
    <row r="40" spans="1:9" s="22" customFormat="1" ht="13.5" customHeight="1" x14ac:dyDescent="0.2">
      <c r="A40" s="23">
        <v>29</v>
      </c>
      <c r="C40" s="24" t="s">
        <v>203</v>
      </c>
      <c r="D40" t="s">
        <v>99</v>
      </c>
      <c r="E40" s="25"/>
      <c r="F40" s="26">
        <v>280</v>
      </c>
      <c r="G40" s="27">
        <v>105</v>
      </c>
      <c r="H40" s="27"/>
      <c r="I40" s="27">
        <v>385</v>
      </c>
    </row>
    <row r="41" spans="1:9" s="22" customFormat="1" ht="13.5" customHeight="1" x14ac:dyDescent="0.2">
      <c r="A41" s="23">
        <v>30</v>
      </c>
      <c r="C41" s="24" t="s">
        <v>191</v>
      </c>
      <c r="D41" s="28" t="s">
        <v>86</v>
      </c>
      <c r="E41" s="25"/>
      <c r="F41" s="26">
        <v>274</v>
      </c>
      <c r="G41" s="27">
        <v>107</v>
      </c>
      <c r="H41" s="27"/>
      <c r="I41" s="27">
        <v>381</v>
      </c>
    </row>
    <row r="42" spans="1:9" s="22" customFormat="1" ht="13.5" customHeight="1" x14ac:dyDescent="0.2">
      <c r="A42" s="23">
        <v>31</v>
      </c>
      <c r="C42" s="24" t="s">
        <v>121</v>
      </c>
      <c r="D42" t="str">
        <f t="shared" si="0"/>
        <v>SKV PSK</v>
      </c>
      <c r="E42" s="25"/>
      <c r="F42" s="26">
        <v>292</v>
      </c>
      <c r="G42" s="27">
        <v>88</v>
      </c>
      <c r="H42" s="27"/>
      <c r="I42" s="27">
        <v>380</v>
      </c>
    </row>
    <row r="43" spans="1:9" s="22" customFormat="1" ht="13.5" customHeight="1" x14ac:dyDescent="0.2">
      <c r="A43" s="23">
        <v>32</v>
      </c>
      <c r="C43" s="24" t="s">
        <v>232</v>
      </c>
      <c r="D43" s="28" t="str">
        <f t="shared" si="0"/>
        <v>KSV Wiener Netze 2</v>
      </c>
      <c r="E43" s="25"/>
      <c r="F43" s="26">
        <v>267</v>
      </c>
      <c r="G43" s="27">
        <v>111</v>
      </c>
      <c r="H43" s="27"/>
      <c r="I43" s="27">
        <v>378</v>
      </c>
    </row>
    <row r="44" spans="1:9" s="22" customFormat="1" ht="13.5" customHeight="1" x14ac:dyDescent="0.2">
      <c r="A44" s="23">
        <v>33</v>
      </c>
      <c r="C44" s="24" t="s">
        <v>208</v>
      </c>
      <c r="D44" t="str">
        <f t="shared" si="0"/>
        <v>SKV PSK</v>
      </c>
      <c r="E44" s="25"/>
      <c r="F44" s="26">
        <v>262</v>
      </c>
      <c r="G44" s="27">
        <v>115</v>
      </c>
      <c r="H44" s="27"/>
      <c r="I44" s="27">
        <v>377</v>
      </c>
    </row>
    <row r="45" spans="1:9" s="22" customFormat="1" ht="13.5" customHeight="1" x14ac:dyDescent="0.2">
      <c r="A45" s="23">
        <v>34</v>
      </c>
      <c r="C45" s="24" t="s">
        <v>102</v>
      </c>
      <c r="D45" s="28" t="str">
        <f t="shared" si="0"/>
        <v>KC Lowi</v>
      </c>
      <c r="E45" s="25"/>
      <c r="F45" s="26">
        <v>267</v>
      </c>
      <c r="G45" s="27">
        <v>105</v>
      </c>
      <c r="H45" s="27"/>
      <c r="I45" s="27">
        <v>372</v>
      </c>
    </row>
    <row r="46" spans="1:9" s="22" customFormat="1" ht="13.5" customHeight="1" x14ac:dyDescent="0.2">
      <c r="A46" s="23">
        <v>35</v>
      </c>
      <c r="B46" s="50"/>
      <c r="C46" s="24" t="s">
        <v>249</v>
      </c>
      <c r="D46" t="str">
        <f t="shared" si="0"/>
        <v>BSC Schwechat</v>
      </c>
      <c r="E46" s="25"/>
      <c r="F46" s="26">
        <v>270</v>
      </c>
      <c r="G46" s="27">
        <v>97</v>
      </c>
      <c r="H46" s="27" t="s">
        <v>278</v>
      </c>
      <c r="I46" s="27">
        <v>367</v>
      </c>
    </row>
    <row r="47" spans="1:9" s="22" customFormat="1" ht="13.5" customHeight="1" x14ac:dyDescent="0.2">
      <c r="A47" s="23">
        <v>36</v>
      </c>
      <c r="C47" s="24" t="s">
        <v>144</v>
      </c>
      <c r="D47" s="28" t="str">
        <f t="shared" si="0"/>
        <v>ESV Wien FJB</v>
      </c>
      <c r="E47" s="25"/>
      <c r="F47" s="26">
        <v>277</v>
      </c>
      <c r="G47" s="27">
        <v>90</v>
      </c>
      <c r="H47" s="27"/>
      <c r="I47" s="27">
        <v>367</v>
      </c>
    </row>
    <row r="48" spans="1:9" s="22" customFormat="1" ht="13.5" customHeight="1" x14ac:dyDescent="0.2">
      <c r="A48" s="23">
        <v>37</v>
      </c>
      <c r="C48" s="24" t="s">
        <v>172</v>
      </c>
      <c r="D48" t="str">
        <f t="shared" si="0"/>
        <v>BSC Schwechat</v>
      </c>
      <c r="E48" s="25"/>
      <c r="F48" s="26">
        <v>253</v>
      </c>
      <c r="G48" s="27">
        <v>112</v>
      </c>
      <c r="H48" s="27"/>
      <c r="I48" s="27">
        <v>365</v>
      </c>
    </row>
    <row r="49" spans="1:9" s="22" customFormat="1" ht="13.5" customHeight="1" x14ac:dyDescent="0.2">
      <c r="A49" s="23">
        <v>38</v>
      </c>
      <c r="C49" s="24" t="s">
        <v>88</v>
      </c>
      <c r="D49" s="28" t="str">
        <f t="shared" si="0"/>
        <v>KC Lowi</v>
      </c>
      <c r="E49" s="25"/>
      <c r="F49" s="26">
        <v>258</v>
      </c>
      <c r="G49" s="27">
        <v>107</v>
      </c>
      <c r="H49" s="27"/>
      <c r="I49" s="27">
        <v>365</v>
      </c>
    </row>
    <row r="50" spans="1:9" s="22" customFormat="1" ht="13.5" customHeight="1" x14ac:dyDescent="0.2">
      <c r="A50" s="23">
        <v>39</v>
      </c>
      <c r="C50" s="24" t="s">
        <v>152</v>
      </c>
      <c r="D50" t="str">
        <f t="shared" si="0"/>
        <v>ESV Wien FJB</v>
      </c>
      <c r="E50" s="25"/>
      <c r="F50" s="26" t="s">
        <v>279</v>
      </c>
      <c r="G50" s="27" t="s">
        <v>280</v>
      </c>
      <c r="H50" s="27" t="s">
        <v>278</v>
      </c>
      <c r="I50" s="27">
        <v>354</v>
      </c>
    </row>
    <row r="51" spans="1:9" s="22" customFormat="1" ht="13.5" customHeight="1" x14ac:dyDescent="0.2">
      <c r="A51" s="23">
        <v>40</v>
      </c>
      <c r="C51" s="24" t="s">
        <v>181</v>
      </c>
      <c r="D51" s="28" t="str">
        <f t="shared" si="0"/>
        <v>BSC Schwechat</v>
      </c>
      <c r="E51" s="29"/>
      <c r="F51" s="30">
        <v>257</v>
      </c>
      <c r="G51" s="31">
        <v>86</v>
      </c>
      <c r="H51" s="31"/>
      <c r="I51" s="31">
        <v>343</v>
      </c>
    </row>
    <row r="52" spans="1:9" s="22" customFormat="1" ht="13.5" customHeight="1" x14ac:dyDescent="0.2">
      <c r="A52" s="23">
        <v>41</v>
      </c>
      <c r="C52" s="24" t="s">
        <v>80</v>
      </c>
      <c r="D52" t="str">
        <f t="shared" si="0"/>
        <v>KLZ Wr. Stadthalle 1</v>
      </c>
      <c r="E52" s="25"/>
      <c r="F52" s="26">
        <v>259</v>
      </c>
      <c r="G52" s="27">
        <v>84</v>
      </c>
      <c r="H52" s="27"/>
      <c r="I52" s="27">
        <v>343</v>
      </c>
    </row>
    <row r="53" spans="1:9" s="22" customFormat="1" ht="13.5" customHeight="1" x14ac:dyDescent="0.2">
      <c r="A53" s="23">
        <v>42</v>
      </c>
      <c r="C53" s="24" t="s">
        <v>128</v>
      </c>
      <c r="D53" s="28" t="str">
        <f t="shared" si="0"/>
        <v>Team Hütteldorf</v>
      </c>
      <c r="E53" s="25"/>
      <c r="F53" s="26">
        <v>246</v>
      </c>
      <c r="G53" s="27">
        <v>91</v>
      </c>
      <c r="H53" s="27"/>
      <c r="I53" s="27">
        <v>337</v>
      </c>
    </row>
    <row r="54" spans="1:9" s="22" customFormat="1" ht="13.5" customHeight="1" x14ac:dyDescent="0.2">
      <c r="A54" s="23">
        <v>43</v>
      </c>
      <c r="C54" s="24" t="s">
        <v>105</v>
      </c>
      <c r="D54" t="str">
        <f t="shared" si="0"/>
        <v>KSV Wiener Netze 2</v>
      </c>
      <c r="E54" s="25"/>
      <c r="F54" s="26">
        <v>225</v>
      </c>
      <c r="G54" s="27">
        <v>93</v>
      </c>
      <c r="H54" s="27"/>
      <c r="I54" s="27">
        <v>318</v>
      </c>
    </row>
    <row r="55" spans="1:9" s="22" customFormat="1" ht="13.5" customHeight="1" x14ac:dyDescent="0.2">
      <c r="A55" s="23">
        <v>44</v>
      </c>
      <c r="C55" s="24" t="s">
        <v>109</v>
      </c>
      <c r="D55" s="28" t="str">
        <f t="shared" si="0"/>
        <v>ESV Wien FJB</v>
      </c>
      <c r="E55" s="25"/>
      <c r="F55" s="26">
        <v>231</v>
      </c>
      <c r="G55" s="27">
        <v>78</v>
      </c>
      <c r="H55" s="27"/>
      <c r="I55" s="27">
        <v>309</v>
      </c>
    </row>
    <row r="56" spans="1:9" s="22" customFormat="1" ht="13.5" customHeight="1" x14ac:dyDescent="0.2">
      <c r="A56" s="23">
        <v>45</v>
      </c>
      <c r="B56" s="50"/>
      <c r="C56" s="24" t="s">
        <v>126</v>
      </c>
      <c r="D56" t="str">
        <f t="shared" si="0"/>
        <v>KSV Wiener Netze 2</v>
      </c>
      <c r="E56" s="25"/>
      <c r="F56" s="26">
        <v>245</v>
      </c>
      <c r="G56" s="27">
        <v>51</v>
      </c>
      <c r="H56" s="27"/>
      <c r="I56" s="27">
        <v>296</v>
      </c>
    </row>
    <row r="57" spans="1:9" s="22" customFormat="1" ht="13.5" customHeight="1" x14ac:dyDescent="0.2">
      <c r="A57" s="23">
        <v>46</v>
      </c>
      <c r="C57" s="24" t="s">
        <v>277</v>
      </c>
      <c r="D57" s="28" t="str">
        <f t="shared" si="0"/>
        <v>SKV PSK</v>
      </c>
      <c r="E57" s="25"/>
      <c r="F57" s="26">
        <v>163</v>
      </c>
      <c r="G57" s="27">
        <v>40</v>
      </c>
      <c r="H57" s="27"/>
      <c r="I57" s="27">
        <v>203</v>
      </c>
    </row>
  </sheetData>
  <mergeCells count="3">
    <mergeCell ref="A2:I3"/>
    <mergeCell ref="A5:I6"/>
    <mergeCell ref="A8:I9"/>
  </mergeCells>
  <phoneticPr fontId="7" type="noConversion"/>
  <pageMargins left="0.6" right="0.33" top="0.98425196850393704" bottom="0.98425196850393704" header="0.51181102362204722" footer="0.51181102362204722"/>
  <pageSetup paperSize="9" orientation="portrait" horizontalDpi="300" r:id="rId1"/>
  <headerFooter alignWithMargins="0">
    <oddFooter>&amp;L&amp;D&amp;R&amp;P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2:K22"/>
  <sheetViews>
    <sheetView showZeros="0" workbookViewId="0"/>
  </sheetViews>
  <sheetFormatPr baseColWidth="10" defaultRowHeight="12.75" x14ac:dyDescent="0.2"/>
  <cols>
    <col min="1" max="1" width="4.7109375" style="15" customWidth="1"/>
    <col min="2" max="2" width="1.140625" style="15" hidden="1" customWidth="1"/>
    <col min="3" max="3" width="24.140625" style="15" customWidth="1"/>
    <col min="4" max="4" width="23.28515625" style="15" customWidth="1"/>
    <col min="5" max="5" width="1.140625" style="15" hidden="1" customWidth="1"/>
    <col min="6" max="6" width="11.42578125" style="15"/>
    <col min="7" max="7" width="12.5703125" style="15" customWidth="1"/>
    <col min="8" max="8" width="6.42578125" style="15" customWidth="1"/>
    <col min="9" max="9" width="11.42578125" style="15"/>
    <col min="10" max="10" width="12" style="15" customWidth="1"/>
    <col min="11" max="16384" width="11.42578125" style="15"/>
  </cols>
  <sheetData>
    <row r="2" spans="1:11" ht="12.75" customHeight="1" x14ac:dyDescent="0.2">
      <c r="A2" s="121" t="s">
        <v>60</v>
      </c>
      <c r="B2" s="122"/>
      <c r="C2" s="122"/>
      <c r="D2" s="122"/>
      <c r="E2" s="122"/>
      <c r="F2" s="122"/>
      <c r="G2" s="122"/>
      <c r="H2" s="122"/>
      <c r="I2" s="122"/>
    </row>
    <row r="3" spans="1:11" ht="12.75" customHeight="1" x14ac:dyDescent="0.2">
      <c r="A3" s="122"/>
      <c r="B3" s="122"/>
      <c r="C3" s="122"/>
      <c r="D3" s="122"/>
      <c r="E3" s="122"/>
      <c r="F3" s="122"/>
      <c r="G3" s="122"/>
      <c r="H3" s="122"/>
      <c r="I3" s="122"/>
    </row>
    <row r="5" spans="1:11" ht="12.75" customHeight="1" x14ac:dyDescent="0.2">
      <c r="A5" s="123" t="s">
        <v>58</v>
      </c>
      <c r="B5" s="124"/>
      <c r="C5" s="124"/>
      <c r="D5" s="124"/>
      <c r="E5" s="124"/>
      <c r="F5" s="124"/>
      <c r="G5" s="124"/>
      <c r="H5" s="124"/>
      <c r="I5" s="124"/>
    </row>
    <row r="6" spans="1:11" ht="12.75" customHeight="1" x14ac:dyDescent="0.2">
      <c r="A6" s="124"/>
      <c r="B6" s="124"/>
      <c r="C6" s="124"/>
      <c r="D6" s="124"/>
      <c r="E6" s="124"/>
      <c r="F6" s="124"/>
      <c r="G6" s="124"/>
      <c r="H6" s="124"/>
      <c r="I6" s="124"/>
    </row>
    <row r="8" spans="1:11" x14ac:dyDescent="0.2">
      <c r="A8" s="121" t="s">
        <v>28</v>
      </c>
      <c r="B8" s="122"/>
      <c r="C8" s="122"/>
      <c r="D8" s="122"/>
      <c r="E8" s="122"/>
      <c r="F8" s="122"/>
      <c r="G8" s="122"/>
      <c r="H8" s="122"/>
      <c r="I8" s="122"/>
    </row>
    <row r="9" spans="1:11" ht="15" x14ac:dyDescent="0.2">
      <c r="A9" s="122"/>
      <c r="B9" s="122"/>
      <c r="C9" s="122"/>
      <c r="D9" s="122"/>
      <c r="E9" s="122"/>
      <c r="F9" s="122"/>
      <c r="G9" s="122"/>
      <c r="H9" s="122"/>
      <c r="I9" s="122"/>
      <c r="J9" s="33"/>
    </row>
    <row r="10" spans="1:11" ht="13.5" customHeight="1" thickBot="1" x14ac:dyDescent="0.25">
      <c r="J10" s="33"/>
    </row>
    <row r="11" spans="1:11" ht="23.25" customHeight="1" thickTop="1" thickBot="1" x14ac:dyDescent="0.25">
      <c r="A11" s="17" t="s">
        <v>21</v>
      </c>
      <c r="B11" s="18"/>
      <c r="C11" s="19" t="s">
        <v>22</v>
      </c>
      <c r="D11" s="20" t="s">
        <v>23</v>
      </c>
      <c r="E11" s="20"/>
      <c r="F11" s="20" t="s">
        <v>24</v>
      </c>
      <c r="G11" s="21" t="s">
        <v>25</v>
      </c>
      <c r="H11" s="21" t="s">
        <v>26</v>
      </c>
      <c r="I11" s="21" t="s">
        <v>27</v>
      </c>
      <c r="J11" s="33"/>
    </row>
    <row r="12" spans="1:11" ht="13.5" customHeight="1" thickTop="1" x14ac:dyDescent="0.2">
      <c r="A12" s="23">
        <v>1</v>
      </c>
      <c r="B12" s="22"/>
      <c r="C12" s="45" t="s">
        <v>195</v>
      </c>
      <c r="D12" t="s">
        <v>71</v>
      </c>
      <c r="F12" s="34">
        <v>289</v>
      </c>
      <c r="G12" s="34">
        <v>130</v>
      </c>
      <c r="H12" s="34"/>
      <c r="I12" s="34">
        <v>419</v>
      </c>
      <c r="J12" s="33"/>
    </row>
    <row r="13" spans="1:11" ht="13.5" customHeight="1" x14ac:dyDescent="0.2">
      <c r="A13" s="23">
        <v>2</v>
      </c>
      <c r="B13" s="22"/>
      <c r="C13" s="32" t="s">
        <v>204</v>
      </c>
      <c r="D13" s="28" t="s">
        <v>69</v>
      </c>
      <c r="E13" s="22"/>
      <c r="F13" s="30">
        <v>287</v>
      </c>
      <c r="G13" s="30">
        <v>121</v>
      </c>
      <c r="H13" s="30"/>
      <c r="I13" s="30">
        <v>408</v>
      </c>
    </row>
    <row r="14" spans="1:11" ht="13.5" customHeight="1" x14ac:dyDescent="0.2">
      <c r="A14" s="23">
        <v>3</v>
      </c>
      <c r="B14" s="22"/>
      <c r="C14" s="32" t="s">
        <v>106</v>
      </c>
      <c r="D14" t="str">
        <f t="shared" ref="D14:D21" si="0">VLOOKUP(C14,_tab1,2,FALSE)</f>
        <v>KSV Wiener Netze 2</v>
      </c>
      <c r="E14" s="22"/>
      <c r="F14" s="30">
        <v>265</v>
      </c>
      <c r="G14" s="30">
        <v>123</v>
      </c>
      <c r="H14" s="30"/>
      <c r="I14" s="30">
        <v>388</v>
      </c>
    </row>
    <row r="15" spans="1:11" ht="13.5" customHeight="1" x14ac:dyDescent="0.2">
      <c r="A15" s="23">
        <v>4</v>
      </c>
      <c r="B15" s="22"/>
      <c r="C15" s="45" t="s">
        <v>271</v>
      </c>
      <c r="D15" s="28" t="str">
        <f t="shared" si="0"/>
        <v>KC Lowi</v>
      </c>
      <c r="F15" s="34">
        <v>261</v>
      </c>
      <c r="G15" s="34">
        <v>115</v>
      </c>
      <c r="H15" s="34"/>
      <c r="I15" s="34">
        <v>376</v>
      </c>
    </row>
    <row r="16" spans="1:11" ht="13.5" customHeight="1" x14ac:dyDescent="0.2">
      <c r="A16" s="23">
        <v>5</v>
      </c>
      <c r="B16" s="22"/>
      <c r="C16" s="32" t="s">
        <v>82</v>
      </c>
      <c r="D16" t="str">
        <f t="shared" si="0"/>
        <v>Hauptkläranlage Wien</v>
      </c>
      <c r="E16" s="22"/>
      <c r="F16" s="30">
        <v>250</v>
      </c>
      <c r="G16" s="30">
        <v>124</v>
      </c>
      <c r="H16" s="30"/>
      <c r="I16" s="30">
        <v>374</v>
      </c>
      <c r="K16" s="16"/>
    </row>
    <row r="17" spans="1:9" ht="13.5" customHeight="1" x14ac:dyDescent="0.2">
      <c r="A17" s="23">
        <v>6</v>
      </c>
      <c r="B17" s="22"/>
      <c r="C17" s="32" t="s">
        <v>190</v>
      </c>
      <c r="D17" s="28" t="s">
        <v>62</v>
      </c>
      <c r="E17" s="22"/>
      <c r="F17" s="30">
        <v>272</v>
      </c>
      <c r="G17" s="30">
        <v>97</v>
      </c>
      <c r="H17" s="30"/>
      <c r="I17" s="30">
        <v>369</v>
      </c>
    </row>
    <row r="18" spans="1:9" ht="13.5" customHeight="1" x14ac:dyDescent="0.2">
      <c r="A18" s="23">
        <v>7</v>
      </c>
      <c r="B18" s="22"/>
      <c r="C18" s="32" t="s">
        <v>167</v>
      </c>
      <c r="D18" t="str">
        <f t="shared" si="0"/>
        <v>ESV OeNB</v>
      </c>
      <c r="E18" s="22"/>
      <c r="F18" s="30">
        <v>266</v>
      </c>
      <c r="G18" s="30">
        <v>101</v>
      </c>
      <c r="H18" s="30"/>
      <c r="I18" s="30">
        <v>367</v>
      </c>
    </row>
    <row r="19" spans="1:9" ht="13.5" customHeight="1" x14ac:dyDescent="0.2">
      <c r="A19" s="23">
        <v>8</v>
      </c>
      <c r="B19" s="22"/>
      <c r="C19" s="32" t="s">
        <v>230</v>
      </c>
      <c r="D19" s="28" t="str">
        <f t="shared" si="0"/>
        <v>KSV Wiener Netze 2</v>
      </c>
      <c r="E19" s="22"/>
      <c r="F19" s="30">
        <v>264</v>
      </c>
      <c r="G19" s="30">
        <v>94</v>
      </c>
      <c r="H19" s="30"/>
      <c r="I19" s="30">
        <v>358</v>
      </c>
    </row>
    <row r="20" spans="1:9" ht="13.5" customHeight="1" x14ac:dyDescent="0.2">
      <c r="A20" s="23">
        <v>9</v>
      </c>
      <c r="B20" s="22"/>
      <c r="C20" s="32" t="s">
        <v>259</v>
      </c>
      <c r="D20" t="str">
        <f t="shared" si="0"/>
        <v>ESV OeNB</v>
      </c>
      <c r="E20" s="22"/>
      <c r="F20" s="30">
        <v>238</v>
      </c>
      <c r="G20" s="30">
        <v>88</v>
      </c>
      <c r="H20" s="30"/>
      <c r="I20" s="30">
        <v>326</v>
      </c>
    </row>
    <row r="21" spans="1:9" ht="13.5" customHeight="1" x14ac:dyDescent="0.2">
      <c r="A21" s="23">
        <v>10</v>
      </c>
      <c r="B21" s="22"/>
      <c r="C21" s="45" t="s">
        <v>81</v>
      </c>
      <c r="D21" s="28" t="str">
        <f t="shared" si="0"/>
        <v>KLZ Wr. Stadthalle 1</v>
      </c>
      <c r="F21" s="34">
        <v>214</v>
      </c>
      <c r="G21" s="34">
        <v>70</v>
      </c>
      <c r="H21" s="34"/>
      <c r="I21" s="34">
        <v>284</v>
      </c>
    </row>
    <row r="22" spans="1:9" ht="13.5" customHeight="1" x14ac:dyDescent="0.2"/>
  </sheetData>
  <mergeCells count="3">
    <mergeCell ref="A2:I3"/>
    <mergeCell ref="A5:I6"/>
    <mergeCell ref="A8:I9"/>
  </mergeCells>
  <phoneticPr fontId="7" type="noConversion"/>
  <pageMargins left="0.5" right="0.45" top="0.98425196850393704" bottom="0.98425196850393704" header="0.51181102362204722" footer="0.51181102362204722"/>
  <pageSetup paperSize="9" orientation="portrait" horizontalDpi="300" verticalDpi="300" r:id="rId1"/>
  <headerFooter alignWithMargins="0">
    <oddFooter>&amp;L&amp;D&amp;R&amp;P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Mannschaft</vt:lpstr>
      <vt:lpstr>EW HERREN</vt:lpstr>
      <vt:lpstr>EW DAMEN</vt:lpstr>
      <vt:lpstr>_tab1</vt:lpstr>
      <vt:lpstr>Mannschaft!Druckbereich</vt:lpstr>
      <vt:lpstr>'EW DAMEN'!Drucktitel</vt:lpstr>
      <vt:lpstr>'EW HERREN'!Drucktitel</vt:lpstr>
      <vt:lpstr>Mannschaft!Drucktitel</vt:lpstr>
      <vt:lpstr>Mannschaft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2018-09-03T13:06:43Z</dcterms:created>
  <dcterms:modified xsi:type="dcterms:W3CDTF">2018-09-03T13:09:33Z</dcterms:modified>
</cp:coreProperties>
</file>