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DieseArbeitsmappe"/>
  <xr:revisionPtr revIDLastSave="0" documentId="13_ncr:1_{525291BC-28A8-417F-82F7-82878BA6D228}" xr6:coauthVersionLast="47" xr6:coauthVersionMax="47" xr10:uidLastSave="{00000000-0000-0000-0000-000000000000}"/>
  <bookViews>
    <workbookView xWindow="1125" yWindow="1815" windowWidth="22740" windowHeight="16005" xr2:uid="{00000000-000D-0000-FFFF-FFFF00000000}"/>
  </bookViews>
  <sheets>
    <sheet name="TABELLE BKV" sheetId="7" r:id="rId1"/>
    <sheet name="SCHNITTLISTE" sheetId="6" r:id="rId2"/>
  </sheets>
  <definedNames>
    <definedName name="_xlnm._FilterDatabase" localSheetId="1" hidden="1">SCHNITTLISTE!$B$3:$D$3</definedName>
    <definedName name="_xlnm.Print_Titles" localSheetId="1">SCHNITTLISTE!$1:$4</definedName>
    <definedName name="Z_E6841D81_181A_11D2_98C0_0000E8DEEEB6_.wvu.PrintTitles" localSheetId="1" hidden="1">SCHNITTLISTE!$1:$4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5" i="6" l="1"/>
  <c r="G175" i="6"/>
  <c r="H175" i="6"/>
  <c r="I175" i="6"/>
  <c r="J175" i="6"/>
  <c r="K175" i="6"/>
  <c r="L175" i="6"/>
  <c r="M175" i="6"/>
  <c r="N175" i="6"/>
  <c r="O175" i="6"/>
  <c r="P175" i="6"/>
  <c r="Q175" i="6"/>
  <c r="E175" i="6"/>
  <c r="S5" i="6"/>
  <c r="T5" i="6" s="1"/>
  <c r="R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T69" i="6" s="1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T133" i="6" s="1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R6" i="6"/>
  <c r="R7" i="6"/>
  <c r="R8" i="6"/>
  <c r="R9" i="6"/>
  <c r="R10" i="6"/>
  <c r="R11" i="6"/>
  <c r="R12" i="6"/>
  <c r="R13" i="6"/>
  <c r="T13" i="6" s="1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T61" i="6" s="1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T169" i="6" l="1"/>
  <c r="T161" i="6"/>
  <c r="T153" i="6"/>
  <c r="T145" i="6"/>
  <c r="T137" i="6"/>
  <c r="T129" i="6"/>
  <c r="T121" i="6"/>
  <c r="T113" i="6"/>
  <c r="T105" i="6"/>
  <c r="T97" i="6"/>
  <c r="T89" i="6"/>
  <c r="T81" i="6"/>
  <c r="T73" i="6"/>
  <c r="T65" i="6"/>
  <c r="T173" i="6"/>
  <c r="T165" i="6"/>
  <c r="T157" i="6"/>
  <c r="T149" i="6"/>
  <c r="T141" i="6"/>
  <c r="T125" i="6"/>
  <c r="T117" i="6"/>
  <c r="T109" i="6"/>
  <c r="T101" i="6"/>
  <c r="T93" i="6"/>
  <c r="T85" i="6"/>
  <c r="T77" i="6"/>
  <c r="T53" i="6"/>
  <c r="T45" i="6"/>
  <c r="T37" i="6"/>
  <c r="T29" i="6"/>
  <c r="T21" i="6"/>
  <c r="T152" i="6"/>
  <c r="T96" i="6"/>
  <c r="T56" i="6"/>
  <c r="T8" i="6"/>
  <c r="T167" i="6"/>
  <c r="T159" i="6"/>
  <c r="T151" i="6"/>
  <c r="T143" i="6"/>
  <c r="T135" i="6"/>
  <c r="T127" i="6"/>
  <c r="T119" i="6"/>
  <c r="T111" i="6"/>
  <c r="T103" i="6"/>
  <c r="T95" i="6"/>
  <c r="T87" i="6"/>
  <c r="T79" i="6"/>
  <c r="T71" i="6"/>
  <c r="T63" i="6"/>
  <c r="T55" i="6"/>
  <c r="T47" i="6"/>
  <c r="T39" i="6"/>
  <c r="T31" i="6"/>
  <c r="T23" i="6"/>
  <c r="T15" i="6"/>
  <c r="T7" i="6"/>
  <c r="T120" i="6"/>
  <c r="T64" i="6"/>
  <c r="T174" i="6"/>
  <c r="T166" i="6"/>
  <c r="T158" i="6"/>
  <c r="T150" i="6"/>
  <c r="T142" i="6"/>
  <c r="T134" i="6"/>
  <c r="T126" i="6"/>
  <c r="T118" i="6"/>
  <c r="T110" i="6"/>
  <c r="T102" i="6"/>
  <c r="T94" i="6"/>
  <c r="T86" i="6"/>
  <c r="T78" i="6"/>
  <c r="T70" i="6"/>
  <c r="T62" i="6"/>
  <c r="T54" i="6"/>
  <c r="T46" i="6"/>
  <c r="T38" i="6"/>
  <c r="T30" i="6"/>
  <c r="T22" i="6"/>
  <c r="T14" i="6"/>
  <c r="T6" i="6"/>
  <c r="T160" i="6"/>
  <c r="T112" i="6"/>
  <c r="T48" i="6"/>
  <c r="T144" i="6"/>
  <c r="T104" i="6"/>
  <c r="T72" i="6"/>
  <c r="T24" i="6"/>
  <c r="T16" i="6"/>
  <c r="T172" i="6"/>
  <c r="T164" i="6"/>
  <c r="T156" i="6"/>
  <c r="T148" i="6"/>
  <c r="T140" i="6"/>
  <c r="T132" i="6"/>
  <c r="T124" i="6"/>
  <c r="T116" i="6"/>
  <c r="T108" i="6"/>
  <c r="T100" i="6"/>
  <c r="T92" i="6"/>
  <c r="T84" i="6"/>
  <c r="T76" i="6"/>
  <c r="T68" i="6"/>
  <c r="T60" i="6"/>
  <c r="T52" i="6"/>
  <c r="T44" i="6"/>
  <c r="T36" i="6"/>
  <c r="T28" i="6"/>
  <c r="T20" i="6"/>
  <c r="T12" i="6"/>
  <c r="T168" i="6"/>
  <c r="T136" i="6"/>
  <c r="T88" i="6"/>
  <c r="T40" i="6"/>
  <c r="T171" i="6"/>
  <c r="T163" i="6"/>
  <c r="T155" i="6"/>
  <c r="T147" i="6"/>
  <c r="T139" i="6"/>
  <c r="T131" i="6"/>
  <c r="T123" i="6"/>
  <c r="T115" i="6"/>
  <c r="T107" i="6"/>
  <c r="T99" i="6"/>
  <c r="T91" i="6"/>
  <c r="T83" i="6"/>
  <c r="T75" i="6"/>
  <c r="T67" i="6"/>
  <c r="T59" i="6"/>
  <c r="T51" i="6"/>
  <c r="T43" i="6"/>
  <c r="T35" i="6"/>
  <c r="T27" i="6"/>
  <c r="T19" i="6"/>
  <c r="T11" i="6"/>
  <c r="T128" i="6"/>
  <c r="T80" i="6"/>
  <c r="T32" i="6"/>
  <c r="T170" i="6"/>
  <c r="T162" i="6"/>
  <c r="T154" i="6"/>
  <c r="T146" i="6"/>
  <c r="T138" i="6"/>
  <c r="T130" i="6"/>
  <c r="T122" i="6"/>
  <c r="T114" i="6"/>
  <c r="T106" i="6"/>
  <c r="T98" i="6"/>
  <c r="T90" i="6"/>
  <c r="T82" i="6"/>
  <c r="T74" i="6"/>
  <c r="T66" i="6"/>
  <c r="T58" i="6"/>
  <c r="T50" i="6"/>
  <c r="T42" i="6"/>
  <c r="T34" i="6"/>
  <c r="T26" i="6"/>
  <c r="T18" i="6"/>
  <c r="T10" i="6"/>
  <c r="T57" i="6"/>
  <c r="T49" i="6"/>
  <c r="T41" i="6"/>
  <c r="T33" i="6"/>
  <c r="T25" i="6"/>
  <c r="T17" i="6"/>
  <c r="T9" i="6"/>
</calcChain>
</file>

<file path=xl/sharedStrings.xml><?xml version="1.0" encoding="utf-8"?>
<sst xmlns="http://schemas.openxmlformats.org/spreadsheetml/2006/main" count="440" uniqueCount="256">
  <si>
    <t>1. KLASSE</t>
  </si>
  <si>
    <t>VEREIN</t>
  </si>
  <si>
    <t>SP</t>
  </si>
  <si>
    <t>GES</t>
  </si>
  <si>
    <t>2. KLASSE</t>
  </si>
  <si>
    <t>3. KLASSE</t>
  </si>
  <si>
    <t>PLZ</t>
  </si>
  <si>
    <t>NR</t>
  </si>
  <si>
    <t>NAME</t>
  </si>
  <si>
    <t>SCHN.</t>
  </si>
  <si>
    <t>Betriebs-Kegler-Vereinigung</t>
  </si>
  <si>
    <t xml:space="preserve">PL </t>
  </si>
  <si>
    <t xml:space="preserve">VEREIN </t>
  </si>
  <si>
    <t xml:space="preserve">SP </t>
  </si>
  <si>
    <t xml:space="preserve">HEIM </t>
  </si>
  <si>
    <t xml:space="preserve">AUSW </t>
  </si>
  <si>
    <t xml:space="preserve">GES </t>
  </si>
  <si>
    <t xml:space="preserve">PKT </t>
  </si>
  <si>
    <t xml:space="preserve">RESULTAT </t>
  </si>
  <si>
    <t>KSK Kaiser Bier</t>
  </si>
  <si>
    <t>BSC Schwechat 1 - ESV Wien FJB</t>
  </si>
  <si>
    <t>492,25 - 395,75</t>
  </si>
  <si>
    <t>BSC Schwechat 1</t>
  </si>
  <si>
    <t>KSK Kaiser Bier - Hauptkläranlage Wien 1</t>
  </si>
  <si>
    <t>437,50 - 433,25</t>
  </si>
  <si>
    <t>ESV OeNB 1</t>
  </si>
  <si>
    <t>WAT Liesing - SKV PSK 1</t>
  </si>
  <si>
    <t>424,25 - 382,25</t>
  </si>
  <si>
    <t>WAT Liesing</t>
  </si>
  <si>
    <t>KC Wien Süd/Ost 1 - ESV OeNB 1</t>
  </si>
  <si>
    <t>396,00 - 412,75</t>
  </si>
  <si>
    <t>Hauptkläranlage Wien 1</t>
  </si>
  <si>
    <t xml:space="preserve">KSK WGKK - KSV Wiener Netze 2/1 </t>
  </si>
  <si>
    <t>395,00 - 383,00</t>
  </si>
  <si>
    <t xml:space="preserve">KSV Wiener Netze 2/1 </t>
  </si>
  <si>
    <t>ESV Wien FJB</t>
  </si>
  <si>
    <t>KSK WGKK</t>
  </si>
  <si>
    <t>KC Wien Süd/Ost 1</t>
  </si>
  <si>
    <t>SKV PSK 1</t>
  </si>
  <si>
    <t>KSV Wiener Netze 2/2</t>
  </si>
  <si>
    <t>KW Simmering 1 - Team Hütteldorf</t>
  </si>
  <si>
    <t>415,50 - 391,50</t>
  </si>
  <si>
    <t>Hauptkläranlage Wien 2</t>
  </si>
  <si>
    <t>ESV OeNB 2 - BSC Schwechat 2</t>
  </si>
  <si>
    <t>375,25 - 340,00</t>
  </si>
  <si>
    <t>KW Simmering 1</t>
  </si>
  <si>
    <t>Hauptkläranlage Wien 2 - KLZ Wr. Stadthalle 1</t>
  </si>
  <si>
    <t>434,00 - 414,25</t>
  </si>
  <si>
    <t>KLZ Wr. Stadthalle 1</t>
  </si>
  <si>
    <t>KC Lowi 1 - KSV Wiener Netze 2/3</t>
  </si>
  <si>
    <t>407,50 - 390,00</t>
  </si>
  <si>
    <t>ESV OeNB 2</t>
  </si>
  <si>
    <t>KSV Wiener Netze 2/2 - Borealis 1</t>
  </si>
  <si>
    <t>11.03.2020, 19:00</t>
  </si>
  <si>
    <t>BSC Schwechat 2</t>
  </si>
  <si>
    <t>Borealis 1</t>
  </si>
  <si>
    <t>KSV Wiener Netze 2/3</t>
  </si>
  <si>
    <t>KC Lowi 1</t>
  </si>
  <si>
    <t>Team Hütteldorf</t>
  </si>
  <si>
    <t>KSV Wiener Netze 2/4</t>
  </si>
  <si>
    <t>Borealis 2 - KW Simmering 2</t>
  </si>
  <si>
    <t>354,50 - 332,50</t>
  </si>
  <si>
    <t>SKV PSK 2</t>
  </si>
  <si>
    <t>SKV PSK 2 - KC Wien Süd/Ost 2</t>
  </si>
  <si>
    <t>406,50 - 399,50</t>
  </si>
  <si>
    <t>ESV OeNB 3</t>
  </si>
  <si>
    <t>KSV Wiener Netze 2/4 - ESV OeNB 3</t>
  </si>
  <si>
    <t>396,50 - 392,25</t>
  </si>
  <si>
    <t>KC Wien Süd/Ost 2</t>
  </si>
  <si>
    <t>KLZ Wr. Stadthalle 2 - KC Lowi 2</t>
  </si>
  <si>
    <t>383,00 - 358,75</t>
  </si>
  <si>
    <t>KLZ Wr. Stadthalle 2</t>
  </si>
  <si>
    <t>KC Lowi 2</t>
  </si>
  <si>
    <t>KW Simmering 2</t>
  </si>
  <si>
    <t>Borealis 2</t>
  </si>
  <si>
    <t>RUNDE 13</t>
  </si>
  <si>
    <t>Meisterschaft 2019/2020</t>
  </si>
  <si>
    <t>CZADEK Karl</t>
  </si>
  <si>
    <t>BSC Schwechat</t>
  </si>
  <si>
    <t>KÖLLNER Johann</t>
  </si>
  <si>
    <t>Borealis</t>
  </si>
  <si>
    <t>VOLLBAUER Franz</t>
  </si>
  <si>
    <t>LOIDL Josef</t>
  </si>
  <si>
    <t>PRASSMAIER Johann</t>
  </si>
  <si>
    <t>PIMPERL Herbert</t>
  </si>
  <si>
    <t>Hauptkläranlage Wien</t>
  </si>
  <si>
    <t>MAUCHA Herbert</t>
  </si>
  <si>
    <t>HIRSCHMUGL Christian</t>
  </si>
  <si>
    <t>PIMPERL Johannes</t>
  </si>
  <si>
    <t>DUZICAN Stefan</t>
  </si>
  <si>
    <t>OCHS Markus</t>
  </si>
  <si>
    <t>NIKIC Goran</t>
  </si>
  <si>
    <t>ESV OeNB</t>
  </si>
  <si>
    <t>RATH Dominik</t>
  </si>
  <si>
    <t>TREJTNAR Ronald</t>
  </si>
  <si>
    <t>MOLD Gerhard</t>
  </si>
  <si>
    <t>HRDLICZKA Georg</t>
  </si>
  <si>
    <t>PARTYKA - BRAUN Gerhard</t>
  </si>
  <si>
    <t>KARKAC Necati</t>
  </si>
  <si>
    <t>LEINER Gerhard</t>
  </si>
  <si>
    <t>DULIC Bela</t>
  </si>
  <si>
    <t>LINZER Ferdinand</t>
  </si>
  <si>
    <t>SODL Tobias</t>
  </si>
  <si>
    <t>RISCHANEK Monika</t>
  </si>
  <si>
    <t>TAKACS Andreas</t>
  </si>
  <si>
    <t>POLAINKO Hermann</t>
  </si>
  <si>
    <t>ZIRPS Heribert</t>
  </si>
  <si>
    <t>GEBHARD Ludwig</t>
  </si>
  <si>
    <t>KERPER Roman</t>
  </si>
  <si>
    <t>KLZ Wr. Stadthalle</t>
  </si>
  <si>
    <t>LINKE Christian</t>
  </si>
  <si>
    <t>MAYERHOFER Wolfgang</t>
  </si>
  <si>
    <t>PERNOLD Werner</t>
  </si>
  <si>
    <t>KC Wien Süd/Ost</t>
  </si>
  <si>
    <t>KAINZ Friedrich</t>
  </si>
  <si>
    <t>SKV PSK</t>
  </si>
  <si>
    <t>STRAKA Werner</t>
  </si>
  <si>
    <t>KW Simmering</t>
  </si>
  <si>
    <t>WUNDERER Manfred</t>
  </si>
  <si>
    <t>PIMPERL Elisabeth</t>
  </si>
  <si>
    <t>BINDER Alexandra</t>
  </si>
  <si>
    <t>PRESSL Johann</t>
  </si>
  <si>
    <t>MATANOVIC Drazen</t>
  </si>
  <si>
    <t>STERLING Harald</t>
  </si>
  <si>
    <t>SLATNER Andreas</t>
  </si>
  <si>
    <t>MIGLES Drago</t>
  </si>
  <si>
    <t>BITTERMANN Alfred</t>
  </si>
  <si>
    <t>HÖFLER Alfred</t>
  </si>
  <si>
    <t>LEDOLTER Herbert</t>
  </si>
  <si>
    <t>GRASSL Karl</t>
  </si>
  <si>
    <t>ZIEGER Hans</t>
  </si>
  <si>
    <t>HÖRMANN Philipp</t>
  </si>
  <si>
    <t>KC Lowi</t>
  </si>
  <si>
    <t>BIBER Michael</t>
  </si>
  <si>
    <t>MÜLLER Erhart</t>
  </si>
  <si>
    <t>NOVAK Thomas</t>
  </si>
  <si>
    <t>MERL Thomas</t>
  </si>
  <si>
    <t>SKAZLIC Dragan</t>
  </si>
  <si>
    <t>RATH Karin</t>
  </si>
  <si>
    <t>AUBÖCK Hubert</t>
  </si>
  <si>
    <t>PFEIFFER Thomas</t>
  </si>
  <si>
    <t>LASSY Andreas</t>
  </si>
  <si>
    <t>SCHLAUSS Bernhard</t>
  </si>
  <si>
    <t>SCHNEIDER Josef</t>
  </si>
  <si>
    <t>ROSBOUD Markus</t>
  </si>
  <si>
    <t>BROZEK Sonja</t>
  </si>
  <si>
    <t>PINITSCH Lothar</t>
  </si>
  <si>
    <t>LOIBL Roman</t>
  </si>
  <si>
    <t>HAIDER Harald</t>
  </si>
  <si>
    <t>ROUPEC Gerhard</t>
  </si>
  <si>
    <t>STRANTZ Michael</t>
  </si>
  <si>
    <t>PECENY Andreas</t>
  </si>
  <si>
    <t>REGELSBERGER Johannes</t>
  </si>
  <si>
    <t>BERGER Karlheinz</t>
  </si>
  <si>
    <t>PFEIFFER Gerhard</t>
  </si>
  <si>
    <t>LOTTES Christian</t>
  </si>
  <si>
    <t>SEPER Simon</t>
  </si>
  <si>
    <t>SEPER Karin</t>
  </si>
  <si>
    <t>RAUCH Gerald</t>
  </si>
  <si>
    <t>HOLINKA Franz</t>
  </si>
  <si>
    <t>LAURINTYTÄR Lauri Raphael</t>
  </si>
  <si>
    <t>SVADLENA Franz, sen.</t>
  </si>
  <si>
    <t>HARDER Natalie Nadja</t>
  </si>
  <si>
    <t>PÖLZLBAUER Helmut</t>
  </si>
  <si>
    <t>RISCHANEK Eveline</t>
  </si>
  <si>
    <t>SCHNEPF Heinz</t>
  </si>
  <si>
    <t>SCHULZ Gertrude</t>
  </si>
  <si>
    <t>PETERS Peter</t>
  </si>
  <si>
    <t>JAKOB Christian</t>
  </si>
  <si>
    <t>RISNAR Leopold</t>
  </si>
  <si>
    <t>TREJTNAR Andreas</t>
  </si>
  <si>
    <t>PFEILER Alexander</t>
  </si>
  <si>
    <t>PREIDELT Leopold</t>
  </si>
  <si>
    <t>DULIC Marcus</t>
  </si>
  <si>
    <t>DONHOFER Leopold</t>
  </si>
  <si>
    <t>HABITZL Walter</t>
  </si>
  <si>
    <t>JÄGER Roman</t>
  </si>
  <si>
    <t>KOCSKA Helmut</t>
  </si>
  <si>
    <t>DIVIS Herbert</t>
  </si>
  <si>
    <t>SZEWIECZEK Daniel</t>
  </si>
  <si>
    <t>SIEDL Ernst</t>
  </si>
  <si>
    <t>DULIC Michaela</t>
  </si>
  <si>
    <t>BRENDINGER Sieglinde</t>
  </si>
  <si>
    <t>SEILERBECK Michael</t>
  </si>
  <si>
    <t>TROMAYER Gertrude</t>
  </si>
  <si>
    <t>STEININGER Franz</t>
  </si>
  <si>
    <t>SKOCZEN Mariusz</t>
  </si>
  <si>
    <t>FICHTENBAUER Monika</t>
  </si>
  <si>
    <t>BARTHELEMY Christian</t>
  </si>
  <si>
    <t>BRAUN Herbert</t>
  </si>
  <si>
    <t>SIERLINGER Johann</t>
  </si>
  <si>
    <t>KAHR Josef</t>
  </si>
  <si>
    <t>FANGL Franz</t>
  </si>
  <si>
    <t>FRANZ Horst</t>
  </si>
  <si>
    <t>SCHNEPF Martina</t>
  </si>
  <si>
    <t>KARAS Roland</t>
  </si>
  <si>
    <t>HASLINGER Harald</t>
  </si>
  <si>
    <t>ZECHMANN Christa</t>
  </si>
  <si>
    <t>MARTINU Wilhelm</t>
  </si>
  <si>
    <t>SCHRENK Gerhard</t>
  </si>
  <si>
    <t>HAINZ Eduard</t>
  </si>
  <si>
    <t>MISAR Ernst</t>
  </si>
  <si>
    <t>BINDER Christine</t>
  </si>
  <si>
    <t>MENKOVIC Janina</t>
  </si>
  <si>
    <t>KLOIBER Doris</t>
  </si>
  <si>
    <t>PUTZ Roland</t>
  </si>
  <si>
    <t>SEPER Thomas</t>
  </si>
  <si>
    <t>SIWAK Christian</t>
  </si>
  <si>
    <t>DIETL Elfriede</t>
  </si>
  <si>
    <t>STEIGERSTORFER Markus</t>
  </si>
  <si>
    <t>STIDL Erich</t>
  </si>
  <si>
    <t>CERNY Nadine</t>
  </si>
  <si>
    <t>NORTH Heinz</t>
  </si>
  <si>
    <t>LINZER Margarete</t>
  </si>
  <si>
    <t>GRÜNWALD Jürgen</t>
  </si>
  <si>
    <t>BILEK Leopold</t>
  </si>
  <si>
    <t>GLONIG Franz</t>
  </si>
  <si>
    <t>KEFEDER Inge</t>
  </si>
  <si>
    <t>LAITNER Johann</t>
  </si>
  <si>
    <t>LANGER Rudolf</t>
  </si>
  <si>
    <t>WASSER Wolfgang</t>
  </si>
  <si>
    <t>BLASER Peter</t>
  </si>
  <si>
    <t>CERMAK Ingrid</t>
  </si>
  <si>
    <t>PANNOS Gerhard</t>
  </si>
  <si>
    <t>HÖRMANN Manfred</t>
  </si>
  <si>
    <t>KARACS Johann</t>
  </si>
  <si>
    <t>EIGNER Werner</t>
  </si>
  <si>
    <t>SIEDL Elisabeth</t>
  </si>
  <si>
    <t>BILEK Sabrina</t>
  </si>
  <si>
    <t>BLÜMEL Ernst</t>
  </si>
  <si>
    <t>BURGER Veronika</t>
  </si>
  <si>
    <t>HAUER Helmut</t>
  </si>
  <si>
    <t>FRÜHSTÜCK Christina</t>
  </si>
  <si>
    <t>HANTA Johann</t>
  </si>
  <si>
    <t>NOWAK Wolfgang</t>
  </si>
  <si>
    <t>WUSTINGER Herbert</t>
  </si>
  <si>
    <t>KODERHOLD Rudolfine</t>
  </si>
  <si>
    <t>GLATZER Stefanie</t>
  </si>
  <si>
    <t>DORNER Josef</t>
  </si>
  <si>
    <t>MOSER Wolfgang</t>
  </si>
  <si>
    <t>THÜRINGER Carol</t>
  </si>
  <si>
    <t>POLD Petra</t>
  </si>
  <si>
    <t>POKERNUS Roman</t>
  </si>
  <si>
    <t>PERL Günter</t>
  </si>
  <si>
    <t>KEFEDER Rudolf</t>
  </si>
  <si>
    <t>MISAR Johannes</t>
  </si>
  <si>
    <t>SCHIMPL Karl</t>
  </si>
  <si>
    <t>HAHNER Michael</t>
  </si>
  <si>
    <t>FRÜHSTÜCK Carina</t>
  </si>
  <si>
    <t>VOITA Wilhelm</t>
  </si>
  <si>
    <t>FARTHOFER Wolfgang</t>
  </si>
  <si>
    <t>MAURER Manuela</t>
  </si>
  <si>
    <t>BRENDINGER Christian</t>
  </si>
  <si>
    <t>SCHICKER Maria</t>
  </si>
  <si>
    <t>ZECHMANN Peter</t>
  </si>
  <si>
    <t>SCHONER Georg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</si>
</sst>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h:m"/>
  </numFmts>
  <fonts count="19" x14ac:knownFonts="1">
    <font>
      <sz val="12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4" fillId="0" borderId="0" xfId="1" applyFont="1" applyFill="1"/>
    <xf numFmtId="0" fontId="1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6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3" fillId="0" borderId="3" xfId="1" applyFont="1" applyFill="1" applyBorder="1"/>
    <xf numFmtId="0" fontId="11" fillId="0" borderId="3" xfId="1" applyFont="1" applyFill="1" applyBorder="1"/>
    <xf numFmtId="0" fontId="8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3" fillId="0" borderId="4" xfId="1" applyFont="1" applyFill="1" applyBorder="1"/>
    <xf numFmtId="0" fontId="11" fillId="0" borderId="4" xfId="1" applyFont="1" applyFill="1" applyBorder="1"/>
    <xf numFmtId="0" fontId="8" fillId="0" borderId="4" xfId="1" applyFont="1" applyFill="1" applyBorder="1" applyAlignment="1">
      <alignment horizontal="center"/>
    </xf>
    <xf numFmtId="0" fontId="8" fillId="0" borderId="4" xfId="1" applyFont="1" applyFill="1" applyBorder="1"/>
    <xf numFmtId="0" fontId="8" fillId="0" borderId="3" xfId="1" applyFont="1" applyFill="1" applyBorder="1"/>
    <xf numFmtId="2" fontId="4" fillId="0" borderId="3" xfId="1" applyNumberFormat="1" applyFont="1" applyFill="1" applyBorder="1" applyAlignment="1">
      <alignment horizontal="center"/>
    </xf>
    <xf numFmtId="1" fontId="11" fillId="0" borderId="3" xfId="1" applyNumberFormat="1" applyFont="1" applyFill="1" applyBorder="1" applyAlignment="1">
      <alignment horizontal="center"/>
    </xf>
    <xf numFmtId="0" fontId="3" fillId="0" borderId="0" xfId="1" applyFont="1" applyFill="1"/>
    <xf numFmtId="0" fontId="2" fillId="0" borderId="5" xfId="1" applyFill="1" applyBorder="1" applyAlignment="1"/>
    <xf numFmtId="0" fontId="2" fillId="0" borderId="5" xfId="1" applyFill="1" applyBorder="1"/>
    <xf numFmtId="0" fontId="3" fillId="0" borderId="5" xfId="1" applyFont="1" applyFill="1" applyBorder="1"/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/>
    <xf numFmtId="0" fontId="7" fillId="0" borderId="0" xfId="1" applyFont="1" applyFill="1"/>
    <xf numFmtId="0" fontId="9" fillId="0" borderId="0" xfId="1" applyFont="1" applyFill="1"/>
    <xf numFmtId="2" fontId="11" fillId="0" borderId="6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6" fillId="0" borderId="7" xfId="1" applyFont="1" applyFill="1" applyBorder="1" applyAlignment="1">
      <alignment vertical="center"/>
    </xf>
    <xf numFmtId="2" fontId="8" fillId="0" borderId="6" xfId="1" applyNumberFormat="1" applyFont="1" applyFill="1" applyBorder="1" applyAlignment="1">
      <alignment horizontal="center"/>
    </xf>
    <xf numFmtId="0" fontId="0" fillId="0" borderId="0" xfId="0" applyFill="1"/>
    <xf numFmtId="0" fontId="9" fillId="0" borderId="0" xfId="1" applyFont="1" applyFill="1" applyBorder="1"/>
    <xf numFmtId="0" fontId="8" fillId="0" borderId="0" xfId="0" applyFont="1" applyFill="1"/>
    <xf numFmtId="0" fontId="7" fillId="0" borderId="0" xfId="0" applyFont="1" applyFill="1"/>
    <xf numFmtId="0" fontId="8" fillId="0" borderId="8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horizontal="center"/>
    </xf>
    <xf numFmtId="0" fontId="8" fillId="0" borderId="4" xfId="1" applyFont="1" applyFill="1" applyBorder="1" applyAlignment="1"/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8" fillId="0" borderId="9" xfId="1" applyFont="1" applyFill="1" applyBorder="1" applyAlignment="1">
      <alignment horizontal="center"/>
    </xf>
    <xf numFmtId="2" fontId="8" fillId="0" borderId="10" xfId="1" applyNumberFormat="1" applyFont="1" applyFill="1" applyBorder="1" applyAlignment="1">
      <alignment horizontal="center"/>
    </xf>
    <xf numFmtId="2" fontId="8" fillId="0" borderId="11" xfId="1" applyNumberFormat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2" fontId="8" fillId="0" borderId="13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1" applyFont="1" applyFill="1"/>
    <xf numFmtId="0" fontId="15" fillId="0" borderId="0" xfId="1" applyFont="1" applyFill="1" applyAlignment="1"/>
    <xf numFmtId="0" fontId="6" fillId="0" borderId="16" xfId="1" applyFont="1" applyFill="1" applyBorder="1" applyAlignment="1">
      <alignment horizontal="left" vertical="center"/>
    </xf>
    <xf numFmtId="2" fontId="11" fillId="0" borderId="10" xfId="1" applyNumberFormat="1" applyFont="1" applyFill="1" applyBorder="1" applyAlignment="1">
      <alignment horizontal="center" vertical="center"/>
    </xf>
    <xf numFmtId="2" fontId="11" fillId="0" borderId="11" xfId="1" applyNumberFormat="1" applyFont="1" applyFill="1" applyBorder="1" applyAlignment="1">
      <alignment horizontal="center" vertical="center"/>
    </xf>
    <xf numFmtId="2" fontId="11" fillId="0" borderId="13" xfId="1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/>
    </xf>
    <xf numFmtId="0" fontId="17" fillId="0" borderId="0" xfId="1" applyFont="1" applyFill="1"/>
    <xf numFmtId="0" fontId="8" fillId="0" borderId="6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wrapText="1"/>
    </xf>
    <xf numFmtId="0" fontId="8" fillId="0" borderId="0" xfId="0" applyNumberFormat="1" applyFont="1" applyFill="1" applyAlignment="1">
      <alignment horizontal="center"/>
    </xf>
    <xf numFmtId="0" fontId="18" fillId="0" borderId="0" xfId="1" applyFont="1" applyFill="1" applyAlignment="1">
      <alignment horizontal="center"/>
    </xf>
  </cellXfs>
  <cellStyles count="2">
    <cellStyle name="Standard" xfId="0" builtinId="0"/>
    <cellStyle name="Standard_M20" xfId="1" xr:uid="{00000000-0005-0000-0000-000001000000}"/>
  </cellStyles>
  <dxfs count="4"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4" name="Rectangle 1">
          <a:extLst>
            <a:ext uri="{FF2B5EF4-FFF2-40B4-BE49-F238E27FC236}">
              <a16:creationId xmlns:a16="http://schemas.microsoft.com/office/drawing/2014/main" id="{00000000-0008-0000-0100-000002160000}"/>
            </a:ext>
          </a:extLst>
        </xdr:cNvPr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5" name="Rectangle 124">
          <a:extLst>
            <a:ext uri="{FF2B5EF4-FFF2-40B4-BE49-F238E27FC236}">
              <a16:creationId xmlns:a16="http://schemas.microsoft.com/office/drawing/2014/main" id="{00000000-0008-0000-0100-000003160000}"/>
            </a:ext>
          </a:extLst>
        </xdr:cNvPr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6" name="Rectangle 128">
          <a:extLst>
            <a:ext uri="{FF2B5EF4-FFF2-40B4-BE49-F238E27FC236}">
              <a16:creationId xmlns:a16="http://schemas.microsoft.com/office/drawing/2014/main" id="{00000000-0008-0000-0100-000004160000}"/>
            </a:ext>
          </a:extLst>
        </xdr:cNvPr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7" name="Rectangle 132">
          <a:extLst>
            <a:ext uri="{FF2B5EF4-FFF2-40B4-BE49-F238E27FC236}">
              <a16:creationId xmlns:a16="http://schemas.microsoft.com/office/drawing/2014/main" id="{00000000-0008-0000-0100-000005160000}"/>
            </a:ext>
          </a:extLst>
        </xdr:cNvPr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8" name="Rectangle 136">
          <a:extLst>
            <a:ext uri="{FF2B5EF4-FFF2-40B4-BE49-F238E27FC236}">
              <a16:creationId xmlns:a16="http://schemas.microsoft.com/office/drawing/2014/main" id="{00000000-0008-0000-0100-000006160000}"/>
            </a:ext>
          </a:extLst>
        </xdr:cNvPr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39" name="Rectangle 140">
          <a:extLst>
            <a:ext uri="{FF2B5EF4-FFF2-40B4-BE49-F238E27FC236}">
              <a16:creationId xmlns:a16="http://schemas.microsoft.com/office/drawing/2014/main" id="{00000000-0008-0000-0100-000007160000}"/>
            </a:ext>
          </a:extLst>
        </xdr:cNvPr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40" name="Rectangle 144">
          <a:extLst>
            <a:ext uri="{FF2B5EF4-FFF2-40B4-BE49-F238E27FC236}">
              <a16:creationId xmlns:a16="http://schemas.microsoft.com/office/drawing/2014/main" id="{00000000-0008-0000-0100-000008160000}"/>
            </a:ext>
          </a:extLst>
        </xdr:cNvPr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41" name="Rectangle 148">
          <a:extLst>
            <a:ext uri="{FF2B5EF4-FFF2-40B4-BE49-F238E27FC236}">
              <a16:creationId xmlns:a16="http://schemas.microsoft.com/office/drawing/2014/main" id="{00000000-0008-0000-0100-000009160000}"/>
            </a:ext>
          </a:extLst>
        </xdr:cNvPr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642" name="Rectangle 152">
          <a:extLst>
            <a:ext uri="{FF2B5EF4-FFF2-40B4-BE49-F238E27FC236}">
              <a16:creationId xmlns:a16="http://schemas.microsoft.com/office/drawing/2014/main" id="{00000000-0008-0000-0100-00000A160000}"/>
            </a:ext>
          </a:extLst>
        </xdr:cNvPr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/>
  <dimension ref="A1:M39"/>
  <sheetViews>
    <sheetView tabSelected="1" zoomScaleNormal="100" workbookViewId="0">
      <selection activeCell="A3" sqref="A3"/>
    </sheetView>
  </sheetViews>
  <sheetFormatPr baseColWidth="10" defaultColWidth="9" defaultRowHeight="12" x14ac:dyDescent="0.2"/>
  <cols>
    <col min="1" max="1" width="2.5546875" style="68" customWidth="1"/>
    <col min="2" max="2" width="21.5546875" style="67" customWidth="1"/>
    <col min="3" max="3" width="2.5546875" style="67" customWidth="1"/>
    <col min="4" max="4" width="4.44140625" style="67" bestFit="1" customWidth="1"/>
    <col min="5" max="5" width="4.5546875" style="67" bestFit="1" customWidth="1"/>
    <col min="6" max="6" width="4.44140625" style="67" bestFit="1" customWidth="1"/>
    <col min="7" max="7" width="3.33203125" style="67" customWidth="1"/>
    <col min="8" max="8" width="22.6640625" style="67" bestFit="1" customWidth="1"/>
    <col min="9" max="9" width="9.21875" style="67" bestFit="1" customWidth="1"/>
    <col min="10" max="10" width="5.77734375" style="67" bestFit="1" customWidth="1"/>
    <col min="11" max="16384" width="9" style="67"/>
  </cols>
  <sheetData>
    <row r="1" spans="1:13" s="20" customFormat="1" ht="27" customHeight="1" x14ac:dyDescent="0.35">
      <c r="A1" s="89" t="s">
        <v>10</v>
      </c>
      <c r="B1" s="89"/>
      <c r="C1" s="89"/>
      <c r="D1" s="89"/>
      <c r="E1" s="89"/>
      <c r="F1" s="89"/>
      <c r="G1" s="89"/>
      <c r="H1" s="89"/>
      <c r="I1" s="89"/>
      <c r="J1" s="89"/>
    </row>
    <row r="2" spans="1:13" s="20" customFormat="1" ht="26.25" customHeight="1" x14ac:dyDescent="0.35">
      <c r="A2" s="89" t="s">
        <v>76</v>
      </c>
      <c r="B2" s="89"/>
      <c r="C2" s="89"/>
      <c r="D2" s="89"/>
      <c r="E2" s="89"/>
      <c r="F2" s="89"/>
      <c r="G2" s="89"/>
      <c r="H2" s="89"/>
      <c r="I2" s="89"/>
      <c r="J2" s="89"/>
      <c r="K2" s="35"/>
      <c r="L2" s="35"/>
      <c r="M2" s="35"/>
    </row>
    <row r="3" spans="1:13" s="20" customFormat="1" ht="15.75" thickBot="1" x14ac:dyDescent="0.25">
      <c r="A3" s="21"/>
      <c r="B3" s="22"/>
      <c r="C3" s="22"/>
      <c r="D3" s="22"/>
      <c r="E3" s="22"/>
      <c r="F3" s="22"/>
      <c r="G3" s="22"/>
      <c r="H3" s="22"/>
      <c r="I3" s="22"/>
      <c r="J3" s="23"/>
      <c r="K3" s="35"/>
      <c r="L3" s="35"/>
      <c r="M3" s="35"/>
    </row>
    <row r="4" spans="1:13" s="20" customFormat="1" ht="15.75" customHeight="1" x14ac:dyDescent="0.2">
      <c r="A4" s="69" t="s">
        <v>0</v>
      </c>
      <c r="B4" s="25"/>
      <c r="C4" s="26"/>
      <c r="D4" s="26"/>
      <c r="E4" s="26"/>
      <c r="F4" s="26"/>
      <c r="G4" s="26"/>
      <c r="H4" s="26"/>
      <c r="I4" s="26"/>
      <c r="J4" s="26"/>
      <c r="K4" s="35"/>
      <c r="L4" s="35"/>
      <c r="M4" s="35"/>
    </row>
    <row r="5" spans="1:13" s="20" customFormat="1" ht="15" x14ac:dyDescent="0.2">
      <c r="A5" s="61" t="s">
        <v>11</v>
      </c>
      <c r="B5" s="62" t="s">
        <v>12</v>
      </c>
      <c r="C5" s="62" t="s">
        <v>13</v>
      </c>
      <c r="D5" s="62" t="s">
        <v>14</v>
      </c>
      <c r="E5" s="62" t="s">
        <v>15</v>
      </c>
      <c r="F5" s="62" t="s">
        <v>16</v>
      </c>
      <c r="G5" s="62" t="s">
        <v>17</v>
      </c>
      <c r="H5" s="63" t="s">
        <v>75</v>
      </c>
      <c r="I5" s="64" t="s">
        <v>18</v>
      </c>
      <c r="J5" s="65" t="s">
        <v>17</v>
      </c>
      <c r="K5" s="35"/>
      <c r="L5" s="35"/>
      <c r="M5" s="35"/>
    </row>
    <row r="6" spans="1:13" s="20" customFormat="1" ht="12" customHeight="1" x14ac:dyDescent="0.2">
      <c r="A6" s="61">
        <v>1</v>
      </c>
      <c r="B6" s="60" t="s">
        <v>19</v>
      </c>
      <c r="C6" s="83">
        <v>13</v>
      </c>
      <c r="D6" s="28">
        <v>431.43</v>
      </c>
      <c r="E6" s="28">
        <v>431.29</v>
      </c>
      <c r="F6" s="28">
        <v>431.37</v>
      </c>
      <c r="G6" s="84">
        <v>220</v>
      </c>
      <c r="H6" s="31" t="s">
        <v>20</v>
      </c>
      <c r="I6" s="77" t="s">
        <v>21</v>
      </c>
      <c r="J6" s="78">
        <v>0.91666666666666663</v>
      </c>
      <c r="K6" s="35"/>
      <c r="L6" s="35"/>
      <c r="M6" s="35"/>
    </row>
    <row r="7" spans="1:13" s="20" customFormat="1" ht="12" customHeight="1" x14ac:dyDescent="0.2">
      <c r="A7" s="85">
        <v>2</v>
      </c>
      <c r="B7" s="30" t="s">
        <v>22</v>
      </c>
      <c r="C7" s="83">
        <v>12</v>
      </c>
      <c r="D7" s="34">
        <v>497.75</v>
      </c>
      <c r="E7" s="34">
        <v>400.05</v>
      </c>
      <c r="F7" s="34">
        <v>457.04</v>
      </c>
      <c r="G7" s="86">
        <v>181</v>
      </c>
      <c r="H7" s="31" t="s">
        <v>23</v>
      </c>
      <c r="I7" s="32" t="s">
        <v>24</v>
      </c>
      <c r="J7" s="78">
        <v>0.54791666666666672</v>
      </c>
      <c r="K7" s="35"/>
      <c r="L7" s="35"/>
      <c r="M7" s="35"/>
    </row>
    <row r="8" spans="1:13" s="20" customFormat="1" ht="12" customHeight="1" x14ac:dyDescent="0.2">
      <c r="A8" s="85">
        <v>3</v>
      </c>
      <c r="B8" s="33" t="s">
        <v>25</v>
      </c>
      <c r="C8" s="83">
        <v>13</v>
      </c>
      <c r="D8" s="28">
        <v>420.75</v>
      </c>
      <c r="E8" s="28">
        <v>416.07</v>
      </c>
      <c r="F8" s="28">
        <v>418.23</v>
      </c>
      <c r="G8" s="86">
        <v>176</v>
      </c>
      <c r="H8" s="31" t="s">
        <v>26</v>
      </c>
      <c r="I8" s="32" t="s">
        <v>27</v>
      </c>
      <c r="J8" s="78">
        <v>0.91666666666666663</v>
      </c>
      <c r="K8" s="35"/>
      <c r="L8" s="35"/>
      <c r="M8" s="35"/>
    </row>
    <row r="9" spans="1:13" s="20" customFormat="1" ht="12" customHeight="1" x14ac:dyDescent="0.2">
      <c r="A9" s="85">
        <v>4</v>
      </c>
      <c r="B9" s="30" t="s">
        <v>28</v>
      </c>
      <c r="C9" s="83">
        <v>13</v>
      </c>
      <c r="D9" s="28">
        <v>424.04</v>
      </c>
      <c r="E9" s="28">
        <v>413.29</v>
      </c>
      <c r="F9" s="28">
        <v>419.08</v>
      </c>
      <c r="G9" s="86">
        <v>175</v>
      </c>
      <c r="H9" s="31" t="s">
        <v>29</v>
      </c>
      <c r="I9" s="32" t="s">
        <v>30</v>
      </c>
      <c r="J9" s="78">
        <v>0.22013888888888888</v>
      </c>
      <c r="K9" s="35"/>
      <c r="L9" s="35"/>
      <c r="M9" s="35"/>
    </row>
    <row r="10" spans="1:13" s="20" customFormat="1" ht="12" customHeight="1" x14ac:dyDescent="0.2">
      <c r="A10" s="85">
        <v>5</v>
      </c>
      <c r="B10" s="30" t="s">
        <v>31</v>
      </c>
      <c r="C10" s="83">
        <v>13</v>
      </c>
      <c r="D10" s="28">
        <v>453.58</v>
      </c>
      <c r="E10" s="28">
        <v>433.43</v>
      </c>
      <c r="F10" s="28">
        <v>442.73</v>
      </c>
      <c r="G10" s="86">
        <v>171</v>
      </c>
      <c r="H10" s="31" t="s">
        <v>32</v>
      </c>
      <c r="I10" s="32" t="s">
        <v>33</v>
      </c>
      <c r="J10" s="78">
        <v>0.62986111111111109</v>
      </c>
      <c r="K10" s="35"/>
      <c r="L10" s="35"/>
      <c r="M10" s="35"/>
    </row>
    <row r="11" spans="1:13" s="20" customFormat="1" ht="12" customHeight="1" x14ac:dyDescent="0.2">
      <c r="A11" s="85">
        <v>6</v>
      </c>
      <c r="B11" s="30" t="s">
        <v>34</v>
      </c>
      <c r="C11" s="83">
        <v>13</v>
      </c>
      <c r="D11" s="28">
        <v>446.96</v>
      </c>
      <c r="E11" s="28">
        <v>413.71</v>
      </c>
      <c r="F11" s="28">
        <v>429.06</v>
      </c>
      <c r="G11" s="86">
        <v>160</v>
      </c>
      <c r="H11" s="31"/>
      <c r="I11" s="32"/>
      <c r="J11" s="78"/>
      <c r="K11" s="35"/>
      <c r="L11" s="35"/>
      <c r="M11" s="35"/>
    </row>
    <row r="12" spans="1:13" s="20" customFormat="1" ht="12" customHeight="1" x14ac:dyDescent="0.2">
      <c r="A12" s="85">
        <v>7</v>
      </c>
      <c r="B12" s="30" t="s">
        <v>35</v>
      </c>
      <c r="C12" s="83">
        <v>13</v>
      </c>
      <c r="D12" s="28">
        <v>402.38</v>
      </c>
      <c r="E12" s="28">
        <v>403.71</v>
      </c>
      <c r="F12" s="28">
        <v>403.1</v>
      </c>
      <c r="G12" s="86">
        <v>101</v>
      </c>
      <c r="H12" s="31"/>
      <c r="I12" s="32"/>
      <c r="J12" s="78"/>
      <c r="K12" s="35"/>
      <c r="L12" s="35"/>
      <c r="M12" s="35"/>
    </row>
    <row r="13" spans="1:13" s="20" customFormat="1" ht="12" customHeight="1" x14ac:dyDescent="0.2">
      <c r="A13" s="85">
        <v>8</v>
      </c>
      <c r="B13" s="60" t="s">
        <v>36</v>
      </c>
      <c r="C13" s="87">
        <v>12</v>
      </c>
      <c r="D13" s="28">
        <v>393</v>
      </c>
      <c r="E13" s="28">
        <v>407.71</v>
      </c>
      <c r="F13" s="72">
        <v>400.35</v>
      </c>
      <c r="G13" s="86">
        <v>77</v>
      </c>
      <c r="H13" s="79"/>
      <c r="I13" s="79"/>
      <c r="J13" s="78"/>
      <c r="K13" s="35"/>
      <c r="L13" s="35"/>
      <c r="M13" s="35"/>
    </row>
    <row r="14" spans="1:13" s="20" customFormat="1" ht="12" customHeight="1" x14ac:dyDescent="0.2">
      <c r="A14" s="85">
        <v>9</v>
      </c>
      <c r="B14" s="60" t="s">
        <v>37</v>
      </c>
      <c r="C14" s="87">
        <v>13</v>
      </c>
      <c r="D14" s="28">
        <v>411.57</v>
      </c>
      <c r="E14" s="28">
        <v>396</v>
      </c>
      <c r="F14" s="72">
        <v>404.38</v>
      </c>
      <c r="G14" s="86">
        <v>75</v>
      </c>
      <c r="H14" s="79"/>
      <c r="I14" s="79"/>
      <c r="J14" s="78"/>
      <c r="K14" s="35"/>
      <c r="L14" s="35"/>
      <c r="M14" s="35"/>
    </row>
    <row r="15" spans="1:13" s="20" customFormat="1" ht="12" customHeight="1" x14ac:dyDescent="0.2">
      <c r="A15" s="85">
        <v>10</v>
      </c>
      <c r="B15" s="60" t="s">
        <v>38</v>
      </c>
      <c r="C15" s="88">
        <v>13</v>
      </c>
      <c r="D15" s="70">
        <v>419.83</v>
      </c>
      <c r="E15" s="70">
        <v>395.07</v>
      </c>
      <c r="F15" s="71">
        <v>406.5</v>
      </c>
      <c r="G15" s="86">
        <v>72</v>
      </c>
      <c r="H15" s="79"/>
      <c r="I15" s="79"/>
      <c r="J15" s="78"/>
      <c r="K15" s="35"/>
      <c r="L15" s="35"/>
      <c r="M15" s="35"/>
    </row>
    <row r="16" spans="1:13" s="20" customFormat="1" ht="3" customHeight="1" x14ac:dyDescent="0.2">
      <c r="A16" s="36"/>
      <c r="B16" s="27"/>
      <c r="C16" s="27"/>
      <c r="D16" s="27"/>
      <c r="E16" s="27"/>
      <c r="F16" s="27"/>
      <c r="G16" s="27"/>
      <c r="H16" s="35"/>
      <c r="I16" s="37"/>
      <c r="J16" s="37"/>
      <c r="K16" s="35"/>
      <c r="L16" s="35"/>
      <c r="M16" s="35"/>
    </row>
    <row r="17" spans="1:13" s="20" customFormat="1" ht="15.95" customHeight="1" x14ac:dyDescent="0.2">
      <c r="A17" s="24" t="s">
        <v>4</v>
      </c>
      <c r="B17" s="25"/>
      <c r="C17" s="26"/>
      <c r="D17" s="26"/>
      <c r="E17" s="26"/>
      <c r="F17" s="26"/>
      <c r="G17" s="26"/>
      <c r="H17" s="38"/>
      <c r="I17" s="38"/>
      <c r="J17" s="38"/>
      <c r="K17" s="35"/>
      <c r="L17" s="35"/>
      <c r="M17" s="35"/>
    </row>
    <row r="18" spans="1:13" s="20" customFormat="1" ht="15" x14ac:dyDescent="0.2">
      <c r="A18" s="61" t="s">
        <v>11</v>
      </c>
      <c r="B18" s="62" t="s">
        <v>12</v>
      </c>
      <c r="C18" s="62" t="s">
        <v>13</v>
      </c>
      <c r="D18" s="62" t="s">
        <v>14</v>
      </c>
      <c r="E18" s="62" t="s">
        <v>15</v>
      </c>
      <c r="F18" s="62" t="s">
        <v>16</v>
      </c>
      <c r="G18" s="62" t="s">
        <v>17</v>
      </c>
      <c r="H18" s="63" t="s">
        <v>75</v>
      </c>
      <c r="I18" s="64" t="s">
        <v>18</v>
      </c>
      <c r="J18" s="65" t="s">
        <v>17</v>
      </c>
      <c r="K18" s="35"/>
      <c r="L18" s="35"/>
      <c r="M18" s="35"/>
    </row>
    <row r="19" spans="1:13" s="20" customFormat="1" ht="12" customHeight="1" x14ac:dyDescent="0.2">
      <c r="A19" s="61">
        <v>1</v>
      </c>
      <c r="B19" s="33" t="s">
        <v>39</v>
      </c>
      <c r="C19" s="39">
        <v>12</v>
      </c>
      <c r="D19" s="34">
        <v>426.67</v>
      </c>
      <c r="E19" s="34">
        <v>417.04</v>
      </c>
      <c r="F19" s="34">
        <v>421.85</v>
      </c>
      <c r="G19" s="40">
        <v>198</v>
      </c>
      <c r="H19" s="31" t="s">
        <v>40</v>
      </c>
      <c r="I19" s="77" t="s">
        <v>41</v>
      </c>
      <c r="J19" s="78">
        <v>0.79375000000000007</v>
      </c>
      <c r="K19" s="35"/>
      <c r="L19" s="35"/>
      <c r="M19" s="35"/>
    </row>
    <row r="20" spans="1:13" s="20" customFormat="1" ht="12" customHeight="1" x14ac:dyDescent="0.2">
      <c r="A20" s="61">
        <v>2</v>
      </c>
      <c r="B20" s="33" t="s">
        <v>42</v>
      </c>
      <c r="C20" s="39">
        <v>13</v>
      </c>
      <c r="D20" s="34">
        <v>432.21</v>
      </c>
      <c r="E20" s="34">
        <v>409.88</v>
      </c>
      <c r="F20" s="34">
        <v>421.9</v>
      </c>
      <c r="G20" s="40">
        <v>179</v>
      </c>
      <c r="H20" s="31" t="s">
        <v>43</v>
      </c>
      <c r="I20" s="32" t="s">
        <v>44</v>
      </c>
      <c r="J20" s="78">
        <v>0.91666666666666663</v>
      </c>
      <c r="K20" s="35"/>
      <c r="L20" s="35"/>
      <c r="M20" s="35"/>
    </row>
    <row r="21" spans="1:13" s="20" customFormat="1" ht="12" customHeight="1" x14ac:dyDescent="0.2">
      <c r="A21" s="61">
        <v>3</v>
      </c>
      <c r="B21" s="33" t="s">
        <v>45</v>
      </c>
      <c r="C21" s="39">
        <v>13</v>
      </c>
      <c r="D21" s="34">
        <v>411.04</v>
      </c>
      <c r="E21" s="34">
        <v>401.25</v>
      </c>
      <c r="F21" s="34">
        <v>406.52</v>
      </c>
      <c r="G21" s="40">
        <v>166</v>
      </c>
      <c r="H21" s="31" t="s">
        <v>46</v>
      </c>
      <c r="I21" s="32" t="s">
        <v>47</v>
      </c>
      <c r="J21" s="78">
        <v>0.75277777777777777</v>
      </c>
      <c r="K21" s="35"/>
      <c r="L21" s="35"/>
      <c r="M21" s="35"/>
    </row>
    <row r="22" spans="1:13" s="20" customFormat="1" ht="12" customHeight="1" x14ac:dyDescent="0.2">
      <c r="A22" s="61">
        <v>4</v>
      </c>
      <c r="B22" s="33" t="s">
        <v>48</v>
      </c>
      <c r="C22" s="39">
        <v>13</v>
      </c>
      <c r="D22" s="34">
        <v>410.46</v>
      </c>
      <c r="E22" s="34">
        <v>409.79</v>
      </c>
      <c r="F22" s="34">
        <v>410.1</v>
      </c>
      <c r="G22" s="40">
        <v>158</v>
      </c>
      <c r="H22" s="31" t="s">
        <v>49</v>
      </c>
      <c r="I22" s="32" t="s">
        <v>50</v>
      </c>
      <c r="J22" s="78">
        <v>0.71180555555555547</v>
      </c>
      <c r="K22" s="35"/>
      <c r="L22" s="35"/>
      <c r="M22" s="35"/>
    </row>
    <row r="23" spans="1:13" s="20" customFormat="1" ht="12" customHeight="1" x14ac:dyDescent="0.2">
      <c r="A23" s="61">
        <v>5</v>
      </c>
      <c r="B23" s="46" t="s">
        <v>51</v>
      </c>
      <c r="C23" s="39">
        <v>13</v>
      </c>
      <c r="D23" s="34">
        <v>386.64</v>
      </c>
      <c r="E23" s="34">
        <v>410.58</v>
      </c>
      <c r="F23" s="34">
        <v>397.69</v>
      </c>
      <c r="G23" s="40">
        <v>156</v>
      </c>
      <c r="H23" s="31" t="s">
        <v>52</v>
      </c>
      <c r="I23" s="90" t="s">
        <v>53</v>
      </c>
      <c r="J23" s="90"/>
      <c r="K23" s="35"/>
      <c r="L23" s="35"/>
      <c r="M23" s="35"/>
    </row>
    <row r="24" spans="1:13" s="20" customFormat="1" ht="12" customHeight="1" x14ac:dyDescent="0.2">
      <c r="A24" s="61">
        <v>6</v>
      </c>
      <c r="B24" s="33" t="s">
        <v>54</v>
      </c>
      <c r="C24" s="39">
        <v>13</v>
      </c>
      <c r="D24" s="34">
        <v>442.79</v>
      </c>
      <c r="E24" s="34">
        <v>382.82</v>
      </c>
      <c r="F24" s="34">
        <v>410.5</v>
      </c>
      <c r="G24" s="40">
        <v>131</v>
      </c>
      <c r="H24" s="31"/>
      <c r="I24" s="32"/>
      <c r="J24" s="78"/>
      <c r="K24" s="35"/>
      <c r="L24" s="35"/>
      <c r="M24" s="35"/>
    </row>
    <row r="25" spans="1:13" s="20" customFormat="1" ht="12" customHeight="1" x14ac:dyDescent="0.2">
      <c r="A25" s="61">
        <v>7</v>
      </c>
      <c r="B25" s="33" t="s">
        <v>55</v>
      </c>
      <c r="C25" s="55">
        <v>12</v>
      </c>
      <c r="D25" s="34">
        <v>414.67</v>
      </c>
      <c r="E25" s="34">
        <v>390.21</v>
      </c>
      <c r="F25" s="56">
        <v>402.44</v>
      </c>
      <c r="G25" s="40">
        <v>122</v>
      </c>
      <c r="H25" s="31"/>
      <c r="I25" s="32"/>
      <c r="J25" s="78"/>
      <c r="K25" s="35"/>
      <c r="L25" s="35"/>
      <c r="M25" s="35"/>
    </row>
    <row r="26" spans="1:13" s="20" customFormat="1" ht="12" customHeight="1" x14ac:dyDescent="0.2">
      <c r="A26" s="61">
        <v>8</v>
      </c>
      <c r="B26" s="33" t="s">
        <v>56</v>
      </c>
      <c r="C26" s="55">
        <v>13</v>
      </c>
      <c r="D26" s="34">
        <v>406.17</v>
      </c>
      <c r="E26" s="34">
        <v>400.25</v>
      </c>
      <c r="F26" s="56">
        <v>402.98</v>
      </c>
      <c r="G26" s="40">
        <v>104</v>
      </c>
      <c r="H26" s="79"/>
      <c r="I26" s="79"/>
      <c r="J26" s="78"/>
      <c r="K26" s="35"/>
      <c r="L26" s="35"/>
      <c r="M26" s="35"/>
    </row>
    <row r="27" spans="1:13" s="20" customFormat="1" ht="12" customHeight="1" x14ac:dyDescent="0.2">
      <c r="A27" s="61">
        <v>9</v>
      </c>
      <c r="B27" s="33" t="s">
        <v>57</v>
      </c>
      <c r="C27" s="55">
        <v>13</v>
      </c>
      <c r="D27" s="34">
        <v>401.04</v>
      </c>
      <c r="E27" s="34">
        <v>385.29</v>
      </c>
      <c r="F27" s="56">
        <v>393.77</v>
      </c>
      <c r="G27" s="40">
        <v>102</v>
      </c>
      <c r="H27" s="79"/>
      <c r="I27" s="79"/>
      <c r="J27" s="78"/>
      <c r="K27" s="35"/>
      <c r="L27" s="35"/>
      <c r="M27" s="35"/>
    </row>
    <row r="28" spans="1:13" s="20" customFormat="1" ht="12" customHeight="1" x14ac:dyDescent="0.2">
      <c r="A28" s="61">
        <v>10</v>
      </c>
      <c r="B28" s="33" t="s">
        <v>58</v>
      </c>
      <c r="C28" s="52">
        <v>13</v>
      </c>
      <c r="D28" s="53">
        <v>400.42</v>
      </c>
      <c r="E28" s="53">
        <v>383.25</v>
      </c>
      <c r="F28" s="54">
        <v>391.17</v>
      </c>
      <c r="G28" s="40">
        <v>92</v>
      </c>
      <c r="H28" s="79"/>
      <c r="I28" s="79"/>
      <c r="J28" s="78"/>
      <c r="K28" s="35"/>
      <c r="L28" s="35"/>
      <c r="M28" s="35"/>
    </row>
    <row r="29" spans="1:13" s="20" customFormat="1" ht="3" customHeight="1" x14ac:dyDescent="0.2">
      <c r="A29" s="36"/>
      <c r="B29" s="36"/>
      <c r="C29" s="36"/>
      <c r="D29" s="36"/>
      <c r="E29" s="36"/>
      <c r="F29" s="36"/>
      <c r="G29" s="36"/>
      <c r="H29" s="38"/>
      <c r="I29" s="41"/>
      <c r="J29" s="38"/>
      <c r="K29" s="35"/>
      <c r="L29" s="35"/>
      <c r="M29" s="35"/>
    </row>
    <row r="30" spans="1:13" s="20" customFormat="1" ht="15.95" customHeight="1" x14ac:dyDescent="0.2">
      <c r="A30" s="24" t="s">
        <v>5</v>
      </c>
      <c r="B30" s="25"/>
      <c r="C30" s="26"/>
      <c r="D30" s="26"/>
      <c r="E30" s="26"/>
      <c r="F30" s="26"/>
      <c r="G30" s="26"/>
      <c r="H30" s="37"/>
      <c r="I30" s="41"/>
      <c r="J30" s="38"/>
      <c r="K30" s="35"/>
      <c r="L30" s="35"/>
      <c r="M30" s="35"/>
    </row>
    <row r="31" spans="1:13" s="20" customFormat="1" ht="15" x14ac:dyDescent="0.2">
      <c r="A31" s="61" t="s">
        <v>11</v>
      </c>
      <c r="B31" s="62" t="s">
        <v>12</v>
      </c>
      <c r="C31" s="62" t="s">
        <v>13</v>
      </c>
      <c r="D31" s="62" t="s">
        <v>14</v>
      </c>
      <c r="E31" s="62" t="s">
        <v>15</v>
      </c>
      <c r="F31" s="62" t="s">
        <v>16</v>
      </c>
      <c r="G31" s="62" t="s">
        <v>17</v>
      </c>
      <c r="H31" s="63" t="s">
        <v>75</v>
      </c>
      <c r="I31" s="64" t="s">
        <v>18</v>
      </c>
      <c r="J31" s="66" t="s">
        <v>17</v>
      </c>
      <c r="K31" s="35"/>
      <c r="L31" s="35"/>
      <c r="M31" s="35"/>
    </row>
    <row r="32" spans="1:13" s="20" customFormat="1" ht="12" customHeight="1" x14ac:dyDescent="0.2">
      <c r="A32" s="85">
        <v>1</v>
      </c>
      <c r="B32" s="33" t="s">
        <v>59</v>
      </c>
      <c r="C32" s="43">
        <v>11</v>
      </c>
      <c r="D32" s="44">
        <v>408.25</v>
      </c>
      <c r="E32" s="44">
        <v>376.85</v>
      </c>
      <c r="F32" s="44">
        <v>393.98</v>
      </c>
      <c r="G32" s="45">
        <v>164</v>
      </c>
      <c r="H32" s="31" t="s">
        <v>60</v>
      </c>
      <c r="I32" s="77" t="s">
        <v>61</v>
      </c>
      <c r="J32" s="78">
        <v>0.79375000000000007</v>
      </c>
      <c r="K32" s="35"/>
      <c r="L32" s="35"/>
      <c r="M32" s="35"/>
    </row>
    <row r="33" spans="1:13" s="20" customFormat="1" ht="12" customHeight="1" x14ac:dyDescent="0.2">
      <c r="A33" s="61">
        <v>2</v>
      </c>
      <c r="B33" s="42" t="s">
        <v>62</v>
      </c>
      <c r="C33" s="43">
        <v>11</v>
      </c>
      <c r="D33" s="44">
        <v>395.13</v>
      </c>
      <c r="E33" s="44">
        <v>380.35</v>
      </c>
      <c r="F33" s="44">
        <v>388.41</v>
      </c>
      <c r="G33" s="45">
        <v>163</v>
      </c>
      <c r="H33" s="31" t="s">
        <v>63</v>
      </c>
      <c r="I33" s="32" t="s">
        <v>64</v>
      </c>
      <c r="J33" s="78">
        <v>0.58888888888888891</v>
      </c>
      <c r="K33" s="35"/>
      <c r="L33" s="35"/>
      <c r="M33" s="35"/>
    </row>
    <row r="34" spans="1:13" s="20" customFormat="1" ht="12" customHeight="1" x14ac:dyDescent="0.2">
      <c r="A34" s="85">
        <v>3</v>
      </c>
      <c r="B34" s="46" t="s">
        <v>65</v>
      </c>
      <c r="C34" s="43">
        <v>11</v>
      </c>
      <c r="D34" s="44">
        <v>366.2</v>
      </c>
      <c r="E34" s="44">
        <v>381.29</v>
      </c>
      <c r="F34" s="44">
        <v>374.43</v>
      </c>
      <c r="G34" s="45">
        <v>137</v>
      </c>
      <c r="H34" s="31" t="s">
        <v>66</v>
      </c>
      <c r="I34" s="32" t="s">
        <v>67</v>
      </c>
      <c r="J34" s="78">
        <v>0.54791666666666672</v>
      </c>
      <c r="K34" s="35"/>
      <c r="L34" s="35"/>
      <c r="M34" s="35"/>
    </row>
    <row r="35" spans="1:13" s="20" customFormat="1" ht="12" customHeight="1" x14ac:dyDescent="0.2">
      <c r="A35" s="85">
        <v>4</v>
      </c>
      <c r="B35" s="33" t="s">
        <v>68</v>
      </c>
      <c r="C35" s="43">
        <v>11</v>
      </c>
      <c r="D35" s="44">
        <v>392.8</v>
      </c>
      <c r="E35" s="44">
        <v>378.38</v>
      </c>
      <c r="F35" s="44">
        <v>384.93</v>
      </c>
      <c r="G35" s="45">
        <v>128</v>
      </c>
      <c r="H35" s="31" t="s">
        <v>69</v>
      </c>
      <c r="I35" s="32" t="s">
        <v>70</v>
      </c>
      <c r="J35" s="78">
        <v>0.83472222222222225</v>
      </c>
      <c r="K35" s="35"/>
      <c r="L35" s="35"/>
      <c r="M35" s="35"/>
    </row>
    <row r="36" spans="1:13" s="20" customFormat="1" ht="12" customHeight="1" x14ac:dyDescent="0.2">
      <c r="A36" s="85">
        <v>5</v>
      </c>
      <c r="B36" s="51" t="s">
        <v>71</v>
      </c>
      <c r="C36" s="47">
        <v>11</v>
      </c>
      <c r="D36" s="44">
        <v>381.21</v>
      </c>
      <c r="E36" s="44">
        <v>361.2</v>
      </c>
      <c r="F36" s="44">
        <v>372.11</v>
      </c>
      <c r="G36" s="45">
        <v>115</v>
      </c>
      <c r="H36" s="31"/>
      <c r="I36" s="32"/>
      <c r="J36" s="78"/>
      <c r="K36" s="35"/>
      <c r="L36" s="35"/>
      <c r="M36" s="35"/>
    </row>
    <row r="37" spans="1:13" s="20" customFormat="1" ht="12" customHeight="1" x14ac:dyDescent="0.2">
      <c r="A37" s="85">
        <v>6</v>
      </c>
      <c r="B37" s="42" t="s">
        <v>72</v>
      </c>
      <c r="C37" s="43">
        <v>11</v>
      </c>
      <c r="D37" s="44">
        <v>379.4</v>
      </c>
      <c r="E37" s="44">
        <v>363.83</v>
      </c>
      <c r="F37" s="44">
        <v>370.91</v>
      </c>
      <c r="G37" s="45">
        <v>112</v>
      </c>
      <c r="H37" s="31"/>
      <c r="I37" s="32"/>
      <c r="J37" s="78"/>
      <c r="K37" s="35"/>
      <c r="L37" s="35"/>
      <c r="M37" s="35"/>
    </row>
    <row r="38" spans="1:13" s="20" customFormat="1" ht="12" customHeight="1" x14ac:dyDescent="0.2">
      <c r="A38" s="85">
        <v>7</v>
      </c>
      <c r="B38" s="50" t="s">
        <v>73</v>
      </c>
      <c r="C38" s="43">
        <v>11</v>
      </c>
      <c r="D38" s="44">
        <v>369.7</v>
      </c>
      <c r="E38" s="44">
        <v>335.67</v>
      </c>
      <c r="F38" s="44">
        <v>351.14</v>
      </c>
      <c r="G38" s="45">
        <v>77</v>
      </c>
      <c r="H38" s="31"/>
      <c r="I38" s="32"/>
      <c r="J38" s="78"/>
      <c r="K38" s="35"/>
      <c r="L38" s="35"/>
      <c r="M38" s="35"/>
    </row>
    <row r="39" spans="1:13" s="20" customFormat="1" ht="12" customHeight="1" x14ac:dyDescent="0.2">
      <c r="A39" s="29">
        <v>8</v>
      </c>
      <c r="B39" s="49" t="s">
        <v>74</v>
      </c>
      <c r="C39" s="74">
        <v>11</v>
      </c>
      <c r="D39" s="75">
        <v>367.25</v>
      </c>
      <c r="E39" s="75">
        <v>359.6</v>
      </c>
      <c r="F39" s="76">
        <v>363.77</v>
      </c>
      <c r="G39" s="45">
        <v>72</v>
      </c>
      <c r="H39" s="79"/>
      <c r="I39" s="79"/>
      <c r="J39" s="78"/>
      <c r="K39" s="35"/>
      <c r="L39" s="35"/>
      <c r="M39" s="35"/>
    </row>
  </sheetData>
  <mergeCells count="3">
    <mergeCell ref="A1:J1"/>
    <mergeCell ref="A2:J2"/>
    <mergeCell ref="I23:J23"/>
  </mergeCells>
  <phoneticPr fontId="0" type="noConversion"/>
  <conditionalFormatting sqref="E1:I2">
    <cfRule type="cellIs" dxfId="3" priority="1" stopIfTrue="1" operator="greaterThanOrEqual">
      <formula>400</formula>
    </cfRule>
  </conditionalFormatting>
  <printOptions horizontalCentered="1"/>
  <pageMargins left="0.19685039370078741" right="0" top="0.98425196850393704" bottom="0.98425196850393704" header="0.47244094488188981" footer="0.6692913385826772"/>
  <pageSetup paperSize="9" scale="90" orientation="portrait" horizontalDpi="360" verticalDpi="300" r:id="rId1"/>
  <headerFooter alignWithMargins="0"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/>
  <dimension ref="A1:U175"/>
  <sheetViews>
    <sheetView zoomScaleNormal="100" workbookViewId="0">
      <pane ySplit="4" topLeftCell="A5" activePane="bottomLeft" state="frozenSplit"/>
      <selection pane="bottomLeft" activeCell="A3" sqref="A3"/>
    </sheetView>
  </sheetViews>
  <sheetFormatPr baseColWidth="10" defaultColWidth="9" defaultRowHeight="11.25" x14ac:dyDescent="0.2"/>
  <cols>
    <col min="1" max="1" width="3.109375" style="2" bestFit="1" customWidth="1"/>
    <col min="2" max="2" width="3.44140625" style="3" bestFit="1" customWidth="1"/>
    <col min="3" max="3" width="15.109375" style="1" bestFit="1" customWidth="1"/>
    <col min="4" max="4" width="15.5546875" style="3" customWidth="1"/>
    <col min="5" max="17" width="2.77734375" style="3" customWidth="1"/>
    <col min="18" max="18" width="3.88671875" style="1" customWidth="1"/>
    <col min="19" max="19" width="4.88671875" style="1" customWidth="1"/>
    <col min="20" max="20" width="5.5546875" style="1" customWidth="1"/>
    <col min="21" max="16384" width="9" style="1"/>
  </cols>
  <sheetData>
    <row r="1" spans="1:21" s="20" customFormat="1" ht="27" customHeight="1" x14ac:dyDescent="0.35">
      <c r="A1" s="89" t="s">
        <v>10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1" s="20" customFormat="1" ht="24.75" customHeight="1" x14ac:dyDescent="0.35">
      <c r="A2" s="89" t="s">
        <v>76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35"/>
    </row>
    <row r="3" spans="1:21" s="20" customFormat="1" ht="13.5" customHeight="1" x14ac:dyDescent="0.3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1" x14ac:dyDescent="0.2">
      <c r="A4" s="4" t="s">
        <v>6</v>
      </c>
      <c r="B4" s="5" t="s">
        <v>7</v>
      </c>
      <c r="C4" s="6" t="s">
        <v>8</v>
      </c>
      <c r="D4" s="5" t="s">
        <v>1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 t="s">
        <v>2</v>
      </c>
      <c r="S4" s="5" t="s">
        <v>3</v>
      </c>
      <c r="T4" s="7" t="s">
        <v>9</v>
      </c>
    </row>
    <row r="5" spans="1:21" x14ac:dyDescent="0.2">
      <c r="A5" s="8">
        <v>1</v>
      </c>
      <c r="B5" s="59">
        <v>701</v>
      </c>
      <c r="C5" s="17" t="s">
        <v>77</v>
      </c>
      <c r="D5" s="11" t="s">
        <v>78</v>
      </c>
      <c r="E5" s="9">
        <v>531</v>
      </c>
      <c r="F5" s="9">
        <v>371</v>
      </c>
      <c r="G5" s="9">
        <v>500</v>
      </c>
      <c r="H5" s="9">
        <v>414</v>
      </c>
      <c r="I5" s="10">
        <v>505</v>
      </c>
      <c r="J5" s="10">
        <v>389</v>
      </c>
      <c r="K5" s="10">
        <v>533</v>
      </c>
      <c r="L5" s="10">
        <v>361</v>
      </c>
      <c r="M5" s="10">
        <v>509</v>
      </c>
      <c r="N5" s="10"/>
      <c r="O5" s="10">
        <v>543</v>
      </c>
      <c r="P5" s="10">
        <v>463</v>
      </c>
      <c r="Q5" s="10">
        <v>519</v>
      </c>
      <c r="R5" s="19">
        <f t="shared" ref="R5:R36" si="0">IF(COUNTA(E5:Q5)=0," ",COUNTA(E5:Q5))</f>
        <v>12</v>
      </c>
      <c r="S5" s="11">
        <f t="shared" ref="S5:S36" si="1">IF(COUNTA(E5:Q5)=0," ",SUM(E5:Q5))</f>
        <v>5638</v>
      </c>
      <c r="T5" s="18">
        <f t="shared" ref="T5:T36" si="2">IF(COUNTA(E5:Q5)=0," ",S5/R5)</f>
        <v>469.83333333333331</v>
      </c>
    </row>
    <row r="6" spans="1:21" x14ac:dyDescent="0.2">
      <c r="A6" s="12">
        <v>2</v>
      </c>
      <c r="B6" s="57">
        <v>1210</v>
      </c>
      <c r="C6" s="16" t="s">
        <v>79</v>
      </c>
      <c r="D6" s="15" t="s">
        <v>80</v>
      </c>
      <c r="E6" s="13">
        <v>468</v>
      </c>
      <c r="F6" s="13">
        <v>472</v>
      </c>
      <c r="G6" s="13">
        <v>501</v>
      </c>
      <c r="H6" s="13">
        <v>487</v>
      </c>
      <c r="I6" s="14">
        <v>413</v>
      </c>
      <c r="J6" s="14">
        <v>461</v>
      </c>
      <c r="K6" s="14">
        <v>422</v>
      </c>
      <c r="L6" s="14">
        <v>471</v>
      </c>
      <c r="M6" s="14">
        <v>478</v>
      </c>
      <c r="N6" s="14">
        <v>423</v>
      </c>
      <c r="O6" s="14">
        <v>471</v>
      </c>
      <c r="P6" s="14">
        <v>500</v>
      </c>
      <c r="Q6" s="14"/>
      <c r="R6" s="19">
        <f t="shared" si="0"/>
        <v>12</v>
      </c>
      <c r="S6" s="11">
        <f t="shared" si="1"/>
        <v>5567</v>
      </c>
      <c r="T6" s="18">
        <f t="shared" si="2"/>
        <v>463.91666666666669</v>
      </c>
    </row>
    <row r="7" spans="1:21" x14ac:dyDescent="0.2">
      <c r="A7" s="12">
        <v>3</v>
      </c>
      <c r="B7" s="57">
        <v>2012</v>
      </c>
      <c r="C7" s="16" t="s">
        <v>81</v>
      </c>
      <c r="D7" s="15" t="s">
        <v>28</v>
      </c>
      <c r="E7" s="13">
        <v>461</v>
      </c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9">
        <f t="shared" si="0"/>
        <v>1</v>
      </c>
      <c r="S7" s="11">
        <f t="shared" si="1"/>
        <v>461</v>
      </c>
      <c r="T7" s="18">
        <f t="shared" si="2"/>
        <v>461</v>
      </c>
    </row>
    <row r="8" spans="1:21" x14ac:dyDescent="0.2">
      <c r="A8" s="12">
        <v>4</v>
      </c>
      <c r="B8" s="57">
        <v>708</v>
      </c>
      <c r="C8" s="16" t="s">
        <v>82</v>
      </c>
      <c r="D8" s="15" t="s">
        <v>78</v>
      </c>
      <c r="E8" s="13">
        <v>506</v>
      </c>
      <c r="F8" s="13">
        <v>421</v>
      </c>
      <c r="G8" s="13">
        <v>504</v>
      </c>
      <c r="H8" s="13">
        <v>416</v>
      </c>
      <c r="I8" s="14">
        <v>501</v>
      </c>
      <c r="J8" s="14">
        <v>394</v>
      </c>
      <c r="K8" s="14">
        <v>539</v>
      </c>
      <c r="L8" s="14">
        <v>394</v>
      </c>
      <c r="M8" s="14">
        <v>514</v>
      </c>
      <c r="N8" s="14"/>
      <c r="O8" s="14">
        <v>482</v>
      </c>
      <c r="P8" s="14">
        <v>403</v>
      </c>
      <c r="Q8" s="14">
        <v>452</v>
      </c>
      <c r="R8" s="19">
        <f t="shared" si="0"/>
        <v>12</v>
      </c>
      <c r="S8" s="11">
        <f t="shared" si="1"/>
        <v>5526</v>
      </c>
      <c r="T8" s="18">
        <f t="shared" si="2"/>
        <v>460.5</v>
      </c>
    </row>
    <row r="9" spans="1:21" x14ac:dyDescent="0.2">
      <c r="A9" s="12">
        <v>5</v>
      </c>
      <c r="B9" s="57">
        <v>710</v>
      </c>
      <c r="C9" s="16" t="s">
        <v>83</v>
      </c>
      <c r="D9" s="15" t="s">
        <v>78</v>
      </c>
      <c r="E9" s="13">
        <v>487</v>
      </c>
      <c r="F9" s="13">
        <v>356</v>
      </c>
      <c r="G9" s="13"/>
      <c r="H9" s="13"/>
      <c r="I9" s="14"/>
      <c r="J9" s="14"/>
      <c r="K9" s="14">
        <v>428</v>
      </c>
      <c r="L9" s="14"/>
      <c r="M9" s="14">
        <v>476</v>
      </c>
      <c r="N9" s="14"/>
      <c r="O9" s="14">
        <v>476</v>
      </c>
      <c r="P9" s="14">
        <v>494</v>
      </c>
      <c r="Q9" s="14">
        <v>495</v>
      </c>
      <c r="R9" s="19">
        <f t="shared" si="0"/>
        <v>7</v>
      </c>
      <c r="S9" s="11">
        <f t="shared" si="1"/>
        <v>3212</v>
      </c>
      <c r="T9" s="18">
        <f t="shared" si="2"/>
        <v>458.85714285714283</v>
      </c>
    </row>
    <row r="10" spans="1:21" x14ac:dyDescent="0.2">
      <c r="A10" s="12">
        <v>6</v>
      </c>
      <c r="B10" s="57">
        <v>1908</v>
      </c>
      <c r="C10" s="16" t="s">
        <v>84</v>
      </c>
      <c r="D10" s="15" t="s">
        <v>85</v>
      </c>
      <c r="E10" s="13">
        <v>511</v>
      </c>
      <c r="F10" s="13">
        <v>453</v>
      </c>
      <c r="G10" s="13">
        <v>409</v>
      </c>
      <c r="H10" s="13">
        <v>475</v>
      </c>
      <c r="I10" s="14">
        <v>428</v>
      </c>
      <c r="J10" s="14"/>
      <c r="K10" s="14"/>
      <c r="L10" s="14"/>
      <c r="M10" s="14">
        <v>495</v>
      </c>
      <c r="N10" s="14">
        <v>457</v>
      </c>
      <c r="O10" s="14">
        <v>412</v>
      </c>
      <c r="P10" s="14">
        <v>471</v>
      </c>
      <c r="Q10" s="14">
        <v>445</v>
      </c>
      <c r="R10" s="19">
        <f t="shared" si="0"/>
        <v>10</v>
      </c>
      <c r="S10" s="11">
        <f t="shared" si="1"/>
        <v>4556</v>
      </c>
      <c r="T10" s="18">
        <f t="shared" si="2"/>
        <v>455.6</v>
      </c>
    </row>
    <row r="11" spans="1:21" x14ac:dyDescent="0.2">
      <c r="A11" s="12">
        <v>7</v>
      </c>
      <c r="B11" s="57">
        <v>709</v>
      </c>
      <c r="C11" s="16" t="s">
        <v>86</v>
      </c>
      <c r="D11" s="15" t="s">
        <v>78</v>
      </c>
      <c r="E11" s="13">
        <v>499</v>
      </c>
      <c r="F11" s="13">
        <v>367</v>
      </c>
      <c r="G11" s="13">
        <v>509</v>
      </c>
      <c r="H11" s="13">
        <v>392</v>
      </c>
      <c r="I11" s="14">
        <v>484</v>
      </c>
      <c r="J11" s="14">
        <v>391</v>
      </c>
      <c r="K11" s="14">
        <v>516</v>
      </c>
      <c r="L11" s="14">
        <v>402</v>
      </c>
      <c r="M11" s="14">
        <v>499</v>
      </c>
      <c r="N11" s="14"/>
      <c r="O11" s="14">
        <v>467</v>
      </c>
      <c r="P11" s="14">
        <v>438</v>
      </c>
      <c r="Q11" s="14">
        <v>503</v>
      </c>
      <c r="R11" s="19">
        <f t="shared" si="0"/>
        <v>12</v>
      </c>
      <c r="S11" s="11">
        <f t="shared" si="1"/>
        <v>5467</v>
      </c>
      <c r="T11" s="18">
        <f t="shared" si="2"/>
        <v>455.58333333333331</v>
      </c>
    </row>
    <row r="12" spans="1:21" x14ac:dyDescent="0.2">
      <c r="A12" s="12">
        <v>8</v>
      </c>
      <c r="B12" s="58">
        <v>1906</v>
      </c>
      <c r="C12" s="16" t="s">
        <v>87</v>
      </c>
      <c r="D12" s="15" t="s">
        <v>85</v>
      </c>
      <c r="E12" s="13">
        <v>433</v>
      </c>
      <c r="F12" s="13">
        <v>508</v>
      </c>
      <c r="G12" s="13">
        <v>400</v>
      </c>
      <c r="H12" s="13"/>
      <c r="I12" s="14">
        <v>479</v>
      </c>
      <c r="J12" s="14"/>
      <c r="K12" s="14"/>
      <c r="L12" s="14"/>
      <c r="M12" s="14"/>
      <c r="N12" s="14"/>
      <c r="O12" s="14"/>
      <c r="P12" s="14"/>
      <c r="Q12" s="14"/>
      <c r="R12" s="19">
        <f t="shared" si="0"/>
        <v>4</v>
      </c>
      <c r="S12" s="11">
        <f t="shared" si="1"/>
        <v>1820</v>
      </c>
      <c r="T12" s="18">
        <f t="shared" si="2"/>
        <v>455</v>
      </c>
    </row>
    <row r="13" spans="1:21" x14ac:dyDescent="0.2">
      <c r="A13" s="12">
        <v>9</v>
      </c>
      <c r="B13" s="58">
        <v>1914</v>
      </c>
      <c r="C13" s="16" t="s">
        <v>88</v>
      </c>
      <c r="D13" s="15" t="s">
        <v>85</v>
      </c>
      <c r="E13" s="13">
        <v>480</v>
      </c>
      <c r="F13" s="13">
        <v>456</v>
      </c>
      <c r="G13" s="13">
        <v>401</v>
      </c>
      <c r="H13" s="13">
        <v>449</v>
      </c>
      <c r="I13" s="14">
        <v>461</v>
      </c>
      <c r="J13" s="14">
        <v>481</v>
      </c>
      <c r="K13" s="14">
        <v>422</v>
      </c>
      <c r="L13" s="14">
        <v>471</v>
      </c>
      <c r="M13" s="14">
        <v>489</v>
      </c>
      <c r="N13" s="14">
        <v>458</v>
      </c>
      <c r="O13" s="14">
        <v>388</v>
      </c>
      <c r="P13" s="14">
        <v>489</v>
      </c>
      <c r="Q13" s="14">
        <v>440</v>
      </c>
      <c r="R13" s="19">
        <f t="shared" si="0"/>
        <v>13</v>
      </c>
      <c r="S13" s="11">
        <f t="shared" si="1"/>
        <v>5885</v>
      </c>
      <c r="T13" s="18">
        <f t="shared" si="2"/>
        <v>452.69230769230768</v>
      </c>
    </row>
    <row r="14" spans="1:21" x14ac:dyDescent="0.2">
      <c r="A14" s="12">
        <v>10</v>
      </c>
      <c r="B14" s="57">
        <v>100</v>
      </c>
      <c r="C14" s="16" t="s">
        <v>89</v>
      </c>
      <c r="D14" s="15" t="s">
        <v>19</v>
      </c>
      <c r="E14" s="13">
        <v>488</v>
      </c>
      <c r="F14" s="13">
        <v>431</v>
      </c>
      <c r="G14" s="13">
        <v>419</v>
      </c>
      <c r="H14" s="13">
        <v>457</v>
      </c>
      <c r="I14" s="14">
        <v>480</v>
      </c>
      <c r="J14" s="14">
        <v>441</v>
      </c>
      <c r="K14" s="14">
        <v>450</v>
      </c>
      <c r="L14" s="14">
        <v>403</v>
      </c>
      <c r="M14" s="14">
        <v>461</v>
      </c>
      <c r="N14" s="14">
        <v>470</v>
      </c>
      <c r="O14" s="14"/>
      <c r="P14" s="14">
        <v>462</v>
      </c>
      <c r="Q14" s="14">
        <v>430</v>
      </c>
      <c r="R14" s="19">
        <f t="shared" si="0"/>
        <v>12</v>
      </c>
      <c r="S14" s="11">
        <f t="shared" si="1"/>
        <v>5392</v>
      </c>
      <c r="T14" s="18">
        <f t="shared" si="2"/>
        <v>449.33333333333331</v>
      </c>
    </row>
    <row r="15" spans="1:21" x14ac:dyDescent="0.2">
      <c r="A15" s="12">
        <v>11</v>
      </c>
      <c r="B15" s="58">
        <v>105</v>
      </c>
      <c r="C15" s="16" t="s">
        <v>90</v>
      </c>
      <c r="D15" s="15" t="s">
        <v>19</v>
      </c>
      <c r="E15" s="13"/>
      <c r="F15" s="13"/>
      <c r="G15" s="13"/>
      <c r="H15" s="13"/>
      <c r="I15" s="14"/>
      <c r="J15" s="14"/>
      <c r="K15" s="14"/>
      <c r="L15" s="14"/>
      <c r="M15" s="14"/>
      <c r="N15" s="14"/>
      <c r="O15" s="14">
        <v>443</v>
      </c>
      <c r="P15" s="14"/>
      <c r="Q15" s="14">
        <v>441</v>
      </c>
      <c r="R15" s="19">
        <f t="shared" si="0"/>
        <v>2</v>
      </c>
      <c r="S15" s="11">
        <f t="shared" si="1"/>
        <v>884</v>
      </c>
      <c r="T15" s="18">
        <f t="shared" si="2"/>
        <v>442</v>
      </c>
    </row>
    <row r="16" spans="1:21" x14ac:dyDescent="0.2">
      <c r="A16" s="12">
        <v>12</v>
      </c>
      <c r="B16" s="58">
        <v>1001</v>
      </c>
      <c r="C16" s="16" t="s">
        <v>91</v>
      </c>
      <c r="D16" s="15" t="s">
        <v>92</v>
      </c>
      <c r="E16" s="13">
        <v>413</v>
      </c>
      <c r="F16" s="13">
        <v>441</v>
      </c>
      <c r="G16" s="13">
        <v>469</v>
      </c>
      <c r="H16" s="13">
        <v>413</v>
      </c>
      <c r="I16" s="14">
        <v>461</v>
      </c>
      <c r="J16" s="14">
        <v>433</v>
      </c>
      <c r="K16" s="14">
        <v>419</v>
      </c>
      <c r="L16" s="14">
        <v>426</v>
      </c>
      <c r="M16" s="14">
        <v>444</v>
      </c>
      <c r="N16" s="14">
        <v>433</v>
      </c>
      <c r="O16" s="14">
        <v>443</v>
      </c>
      <c r="P16" s="14">
        <v>493</v>
      </c>
      <c r="Q16" s="14"/>
      <c r="R16" s="19">
        <f t="shared" si="0"/>
        <v>12</v>
      </c>
      <c r="S16" s="11">
        <f t="shared" si="1"/>
        <v>5288</v>
      </c>
      <c r="T16" s="18">
        <f t="shared" si="2"/>
        <v>440.66666666666669</v>
      </c>
    </row>
    <row r="17" spans="1:20" x14ac:dyDescent="0.2">
      <c r="A17" s="12">
        <v>13</v>
      </c>
      <c r="B17" s="58">
        <v>1912</v>
      </c>
      <c r="C17" s="16" t="s">
        <v>93</v>
      </c>
      <c r="D17" s="15" t="s">
        <v>85</v>
      </c>
      <c r="E17" s="13"/>
      <c r="F17" s="13"/>
      <c r="G17" s="13">
        <v>462</v>
      </c>
      <c r="H17" s="13">
        <v>422</v>
      </c>
      <c r="I17" s="14">
        <v>423</v>
      </c>
      <c r="J17" s="14">
        <v>427</v>
      </c>
      <c r="K17" s="14">
        <v>428</v>
      </c>
      <c r="L17" s="14">
        <v>464</v>
      </c>
      <c r="M17" s="14">
        <v>426</v>
      </c>
      <c r="N17" s="14">
        <v>427</v>
      </c>
      <c r="O17" s="14">
        <v>458</v>
      </c>
      <c r="P17" s="14">
        <v>437</v>
      </c>
      <c r="Q17" s="14">
        <v>453</v>
      </c>
      <c r="R17" s="19">
        <f t="shared" si="0"/>
        <v>11</v>
      </c>
      <c r="S17" s="11">
        <f t="shared" si="1"/>
        <v>4827</v>
      </c>
      <c r="T17" s="18">
        <f t="shared" si="2"/>
        <v>438.81818181818181</v>
      </c>
    </row>
    <row r="18" spans="1:20" x14ac:dyDescent="0.2">
      <c r="A18" s="12">
        <v>14</v>
      </c>
      <c r="B18" s="58">
        <v>1822</v>
      </c>
      <c r="C18" s="16" t="s">
        <v>94</v>
      </c>
      <c r="D18" s="15" t="s">
        <v>34</v>
      </c>
      <c r="E18" s="13">
        <v>429</v>
      </c>
      <c r="F18" s="13">
        <v>437</v>
      </c>
      <c r="G18" s="13">
        <v>428</v>
      </c>
      <c r="H18" s="13">
        <v>403</v>
      </c>
      <c r="I18" s="14">
        <v>475</v>
      </c>
      <c r="J18" s="14"/>
      <c r="K18" s="14">
        <v>435</v>
      </c>
      <c r="L18" s="14">
        <v>438</v>
      </c>
      <c r="M18" s="14">
        <v>401</v>
      </c>
      <c r="N18" s="14">
        <v>458</v>
      </c>
      <c r="O18" s="14">
        <v>464</v>
      </c>
      <c r="P18" s="14">
        <v>457</v>
      </c>
      <c r="Q18" s="14"/>
      <c r="R18" s="19">
        <f t="shared" si="0"/>
        <v>11</v>
      </c>
      <c r="S18" s="11">
        <f t="shared" si="1"/>
        <v>4825</v>
      </c>
      <c r="T18" s="18">
        <f t="shared" si="2"/>
        <v>438.63636363636363</v>
      </c>
    </row>
    <row r="19" spans="1:20" x14ac:dyDescent="0.2">
      <c r="A19" s="12">
        <v>15</v>
      </c>
      <c r="B19" s="57">
        <v>104</v>
      </c>
      <c r="C19" s="16" t="s">
        <v>95</v>
      </c>
      <c r="D19" s="15" t="s">
        <v>19</v>
      </c>
      <c r="E19" s="13">
        <v>417</v>
      </c>
      <c r="F19" s="13">
        <v>429</v>
      </c>
      <c r="G19" s="13">
        <v>420</v>
      </c>
      <c r="H19" s="13">
        <v>477</v>
      </c>
      <c r="I19" s="14">
        <v>434</v>
      </c>
      <c r="J19" s="14">
        <v>435</v>
      </c>
      <c r="K19" s="14">
        <v>425</v>
      </c>
      <c r="L19" s="14">
        <v>412</v>
      </c>
      <c r="M19" s="14">
        <v>421</v>
      </c>
      <c r="N19" s="14">
        <v>448</v>
      </c>
      <c r="O19" s="14">
        <v>444</v>
      </c>
      <c r="P19" s="14">
        <v>457</v>
      </c>
      <c r="Q19" s="14">
        <v>465</v>
      </c>
      <c r="R19" s="19">
        <f t="shared" si="0"/>
        <v>13</v>
      </c>
      <c r="S19" s="11">
        <f t="shared" si="1"/>
        <v>5684</v>
      </c>
      <c r="T19" s="18">
        <f t="shared" si="2"/>
        <v>437.23076923076923</v>
      </c>
    </row>
    <row r="20" spans="1:20" x14ac:dyDescent="0.2">
      <c r="A20" s="12">
        <v>16</v>
      </c>
      <c r="B20" s="57">
        <v>716</v>
      </c>
      <c r="C20" s="16" t="s">
        <v>96</v>
      </c>
      <c r="D20" s="15" t="s">
        <v>78</v>
      </c>
      <c r="E20" s="13">
        <v>375</v>
      </c>
      <c r="F20" s="13">
        <v>485</v>
      </c>
      <c r="G20" s="13">
        <v>467</v>
      </c>
      <c r="H20" s="13">
        <v>424</v>
      </c>
      <c r="I20" s="14">
        <v>487</v>
      </c>
      <c r="J20" s="14">
        <v>378</v>
      </c>
      <c r="K20" s="14">
        <v>434</v>
      </c>
      <c r="L20" s="14">
        <v>420</v>
      </c>
      <c r="M20" s="14"/>
      <c r="N20" s="14">
        <v>484</v>
      </c>
      <c r="O20" s="14">
        <v>425</v>
      </c>
      <c r="P20" s="14">
        <v>429</v>
      </c>
      <c r="Q20" s="14"/>
      <c r="R20" s="19">
        <f t="shared" si="0"/>
        <v>11</v>
      </c>
      <c r="S20" s="11">
        <f t="shared" si="1"/>
        <v>4808</v>
      </c>
      <c r="T20" s="18">
        <f t="shared" si="2"/>
        <v>437.09090909090907</v>
      </c>
    </row>
    <row r="21" spans="1:20" x14ac:dyDescent="0.2">
      <c r="A21" s="12">
        <v>17</v>
      </c>
      <c r="B21" s="57">
        <v>2015</v>
      </c>
      <c r="C21" s="16" t="s">
        <v>97</v>
      </c>
      <c r="D21" s="15" t="s">
        <v>28</v>
      </c>
      <c r="E21" s="13">
        <v>416</v>
      </c>
      <c r="F21" s="13">
        <v>450</v>
      </c>
      <c r="G21" s="13">
        <v>454</v>
      </c>
      <c r="H21" s="13">
        <v>435</v>
      </c>
      <c r="I21" s="14">
        <v>410</v>
      </c>
      <c r="J21" s="14">
        <v>444</v>
      </c>
      <c r="K21" s="14">
        <v>434</v>
      </c>
      <c r="L21" s="14">
        <v>412</v>
      </c>
      <c r="M21" s="14">
        <v>414</v>
      </c>
      <c r="N21" s="14">
        <v>470</v>
      </c>
      <c r="O21" s="14">
        <v>459</v>
      </c>
      <c r="P21" s="14">
        <v>435</v>
      </c>
      <c r="Q21" s="14">
        <v>449</v>
      </c>
      <c r="R21" s="19">
        <f t="shared" si="0"/>
        <v>13</v>
      </c>
      <c r="S21" s="11">
        <f t="shared" si="1"/>
        <v>5682</v>
      </c>
      <c r="T21" s="18">
        <f t="shared" si="2"/>
        <v>437.07692307692309</v>
      </c>
    </row>
    <row r="22" spans="1:20" x14ac:dyDescent="0.2">
      <c r="A22" s="12">
        <v>18</v>
      </c>
      <c r="B22" s="58">
        <v>707</v>
      </c>
      <c r="C22" s="16" t="s">
        <v>98</v>
      </c>
      <c r="D22" s="15" t="s">
        <v>78</v>
      </c>
      <c r="E22" s="13"/>
      <c r="F22" s="13"/>
      <c r="G22" s="13"/>
      <c r="H22" s="13">
        <v>437</v>
      </c>
      <c r="I22" s="14"/>
      <c r="J22" s="14"/>
      <c r="K22" s="14"/>
      <c r="L22" s="14"/>
      <c r="M22" s="14"/>
      <c r="N22" s="14"/>
      <c r="O22" s="14"/>
      <c r="P22" s="14"/>
      <c r="Q22" s="14"/>
      <c r="R22" s="19">
        <f t="shared" si="0"/>
        <v>1</v>
      </c>
      <c r="S22" s="11">
        <f t="shared" si="1"/>
        <v>437</v>
      </c>
      <c r="T22" s="18">
        <f t="shared" si="2"/>
        <v>437</v>
      </c>
    </row>
    <row r="23" spans="1:20" x14ac:dyDescent="0.2">
      <c r="A23" s="12">
        <v>19</v>
      </c>
      <c r="B23" s="57">
        <v>613</v>
      </c>
      <c r="C23" s="16" t="s">
        <v>99</v>
      </c>
      <c r="D23" s="15" t="s">
        <v>34</v>
      </c>
      <c r="E23" s="13">
        <v>428</v>
      </c>
      <c r="F23" s="13">
        <v>467</v>
      </c>
      <c r="G23" s="13">
        <v>471</v>
      </c>
      <c r="H23" s="13">
        <v>449</v>
      </c>
      <c r="I23" s="14">
        <v>416</v>
      </c>
      <c r="J23" s="14">
        <v>428</v>
      </c>
      <c r="K23" s="14">
        <v>445</v>
      </c>
      <c r="L23" s="14">
        <v>431</v>
      </c>
      <c r="M23" s="14">
        <v>452</v>
      </c>
      <c r="N23" s="14">
        <v>463</v>
      </c>
      <c r="O23" s="14">
        <v>396</v>
      </c>
      <c r="P23" s="14">
        <v>447</v>
      </c>
      <c r="Q23" s="14">
        <v>386</v>
      </c>
      <c r="R23" s="19">
        <f t="shared" si="0"/>
        <v>13</v>
      </c>
      <c r="S23" s="11">
        <f t="shared" si="1"/>
        <v>5679</v>
      </c>
      <c r="T23" s="18">
        <f t="shared" si="2"/>
        <v>436.84615384615387</v>
      </c>
    </row>
    <row r="24" spans="1:20" x14ac:dyDescent="0.2">
      <c r="A24" s="12">
        <v>20</v>
      </c>
      <c r="B24" s="57">
        <v>610</v>
      </c>
      <c r="C24" s="16" t="s">
        <v>100</v>
      </c>
      <c r="D24" s="15" t="s">
        <v>34</v>
      </c>
      <c r="E24" s="13">
        <v>452</v>
      </c>
      <c r="F24" s="13">
        <v>446</v>
      </c>
      <c r="G24" s="13">
        <v>432</v>
      </c>
      <c r="H24" s="13">
        <v>425</v>
      </c>
      <c r="I24" s="14">
        <v>422</v>
      </c>
      <c r="J24" s="14">
        <v>469</v>
      </c>
      <c r="K24" s="14">
        <v>412</v>
      </c>
      <c r="L24" s="14">
        <v>428</v>
      </c>
      <c r="M24" s="14">
        <v>469</v>
      </c>
      <c r="N24" s="14">
        <v>433</v>
      </c>
      <c r="O24" s="14">
        <v>418</v>
      </c>
      <c r="P24" s="14">
        <v>447</v>
      </c>
      <c r="Q24" s="14">
        <v>421</v>
      </c>
      <c r="R24" s="19">
        <f t="shared" si="0"/>
        <v>13</v>
      </c>
      <c r="S24" s="11">
        <f t="shared" si="1"/>
        <v>5674</v>
      </c>
      <c r="T24" s="18">
        <f t="shared" si="2"/>
        <v>436.46153846153845</v>
      </c>
    </row>
    <row r="25" spans="1:20" x14ac:dyDescent="0.2">
      <c r="A25" s="12">
        <v>21</v>
      </c>
      <c r="B25" s="57">
        <v>615</v>
      </c>
      <c r="C25" s="16" t="s">
        <v>101</v>
      </c>
      <c r="D25" s="15" t="s">
        <v>34</v>
      </c>
      <c r="E25" s="13">
        <v>396</v>
      </c>
      <c r="F25" s="13">
        <v>467</v>
      </c>
      <c r="G25" s="13">
        <v>448</v>
      </c>
      <c r="H25" s="13">
        <v>409</v>
      </c>
      <c r="I25" s="14">
        <v>352</v>
      </c>
      <c r="J25" s="14">
        <v>492</v>
      </c>
      <c r="K25" s="14">
        <v>442</v>
      </c>
      <c r="L25" s="14">
        <v>438</v>
      </c>
      <c r="M25" s="14">
        <v>433</v>
      </c>
      <c r="N25" s="14">
        <v>489</v>
      </c>
      <c r="O25" s="14">
        <v>427</v>
      </c>
      <c r="P25" s="14">
        <v>438</v>
      </c>
      <c r="Q25" s="14"/>
      <c r="R25" s="19">
        <f t="shared" si="0"/>
        <v>12</v>
      </c>
      <c r="S25" s="11">
        <f t="shared" si="1"/>
        <v>5231</v>
      </c>
      <c r="T25" s="18">
        <f t="shared" si="2"/>
        <v>435.91666666666669</v>
      </c>
    </row>
    <row r="26" spans="1:20" x14ac:dyDescent="0.2">
      <c r="A26" s="12">
        <v>22</v>
      </c>
      <c r="B26" s="58">
        <v>1827</v>
      </c>
      <c r="C26" s="16" t="s">
        <v>102</v>
      </c>
      <c r="D26" s="15" t="s">
        <v>34</v>
      </c>
      <c r="E26" s="13"/>
      <c r="F26" s="13"/>
      <c r="G26" s="13"/>
      <c r="H26" s="13">
        <v>457</v>
      </c>
      <c r="I26" s="14"/>
      <c r="J26" s="14">
        <v>428</v>
      </c>
      <c r="K26" s="14">
        <v>416</v>
      </c>
      <c r="L26" s="14"/>
      <c r="M26" s="14"/>
      <c r="N26" s="14"/>
      <c r="O26" s="14"/>
      <c r="P26" s="14"/>
      <c r="Q26" s="14"/>
      <c r="R26" s="19">
        <f t="shared" si="0"/>
        <v>3</v>
      </c>
      <c r="S26" s="11">
        <f t="shared" si="1"/>
        <v>1301</v>
      </c>
      <c r="T26" s="18">
        <f t="shared" si="2"/>
        <v>433.66666666666669</v>
      </c>
    </row>
    <row r="27" spans="1:20" x14ac:dyDescent="0.2">
      <c r="A27" s="12">
        <v>23</v>
      </c>
      <c r="B27" s="58">
        <v>1916</v>
      </c>
      <c r="C27" s="16" t="s">
        <v>103</v>
      </c>
      <c r="D27" s="15" t="s">
        <v>85</v>
      </c>
      <c r="E27" s="13">
        <v>436</v>
      </c>
      <c r="F27" s="13">
        <v>496</v>
      </c>
      <c r="G27" s="13">
        <v>399</v>
      </c>
      <c r="H27" s="13">
        <v>451</v>
      </c>
      <c r="I27" s="14">
        <v>404</v>
      </c>
      <c r="J27" s="14">
        <v>450</v>
      </c>
      <c r="K27" s="14">
        <v>371</v>
      </c>
      <c r="L27" s="14">
        <v>437</v>
      </c>
      <c r="M27" s="14">
        <v>413</v>
      </c>
      <c r="N27" s="14">
        <v>456</v>
      </c>
      <c r="O27" s="14">
        <v>419</v>
      </c>
      <c r="P27" s="14">
        <v>424</v>
      </c>
      <c r="Q27" s="14">
        <v>470</v>
      </c>
      <c r="R27" s="19">
        <f t="shared" si="0"/>
        <v>13</v>
      </c>
      <c r="S27" s="11">
        <f t="shared" si="1"/>
        <v>5626</v>
      </c>
      <c r="T27" s="18">
        <f t="shared" si="2"/>
        <v>432.76923076923077</v>
      </c>
    </row>
    <row r="28" spans="1:20" x14ac:dyDescent="0.2">
      <c r="A28" s="12">
        <v>24</v>
      </c>
      <c r="B28" s="57">
        <v>1911</v>
      </c>
      <c r="C28" s="16" t="s">
        <v>104</v>
      </c>
      <c r="D28" s="15" t="s">
        <v>85</v>
      </c>
      <c r="E28" s="13">
        <v>438</v>
      </c>
      <c r="F28" s="13">
        <v>438</v>
      </c>
      <c r="G28" s="13">
        <v>450</v>
      </c>
      <c r="H28" s="13"/>
      <c r="I28" s="14"/>
      <c r="J28" s="14">
        <v>430</v>
      </c>
      <c r="K28" s="14">
        <v>457</v>
      </c>
      <c r="L28" s="14">
        <v>393</v>
      </c>
      <c r="M28" s="14">
        <v>448</v>
      </c>
      <c r="N28" s="14">
        <v>438</v>
      </c>
      <c r="O28" s="14">
        <v>442</v>
      </c>
      <c r="P28" s="14">
        <v>431</v>
      </c>
      <c r="Q28" s="14">
        <v>395</v>
      </c>
      <c r="R28" s="19">
        <f t="shared" si="0"/>
        <v>11</v>
      </c>
      <c r="S28" s="11">
        <f t="shared" si="1"/>
        <v>4760</v>
      </c>
      <c r="T28" s="18">
        <f t="shared" si="2"/>
        <v>432.72727272727275</v>
      </c>
    </row>
    <row r="29" spans="1:20" x14ac:dyDescent="0.2">
      <c r="A29" s="12">
        <v>25</v>
      </c>
      <c r="B29" s="57">
        <v>902</v>
      </c>
      <c r="C29" s="16" t="s">
        <v>105</v>
      </c>
      <c r="D29" s="15" t="s">
        <v>36</v>
      </c>
      <c r="E29" s="13">
        <v>472</v>
      </c>
      <c r="F29" s="13">
        <v>435</v>
      </c>
      <c r="G29" s="13">
        <v>394</v>
      </c>
      <c r="H29" s="13">
        <v>434</v>
      </c>
      <c r="I29" s="14">
        <v>400</v>
      </c>
      <c r="J29" s="14">
        <v>429</v>
      </c>
      <c r="K29" s="14">
        <v>400</v>
      </c>
      <c r="L29" s="14">
        <v>444</v>
      </c>
      <c r="M29" s="14">
        <v>441</v>
      </c>
      <c r="N29" s="14"/>
      <c r="O29" s="14">
        <v>411</v>
      </c>
      <c r="P29" s="14">
        <v>428</v>
      </c>
      <c r="Q29" s="14">
        <v>445</v>
      </c>
      <c r="R29" s="19">
        <f t="shared" si="0"/>
        <v>12</v>
      </c>
      <c r="S29" s="11">
        <f t="shared" si="1"/>
        <v>5133</v>
      </c>
      <c r="T29" s="18">
        <f t="shared" si="2"/>
        <v>427.75</v>
      </c>
    </row>
    <row r="30" spans="1:20" x14ac:dyDescent="0.2">
      <c r="A30" s="12">
        <v>26</v>
      </c>
      <c r="B30" s="57">
        <v>1009</v>
      </c>
      <c r="C30" s="16" t="s">
        <v>106</v>
      </c>
      <c r="D30" s="15" t="s">
        <v>92</v>
      </c>
      <c r="E30" s="13">
        <v>450</v>
      </c>
      <c r="F30" s="13">
        <v>429</v>
      </c>
      <c r="G30" s="13">
        <v>412</v>
      </c>
      <c r="H30" s="13">
        <v>460</v>
      </c>
      <c r="I30" s="14">
        <v>451</v>
      </c>
      <c r="J30" s="14">
        <v>425</v>
      </c>
      <c r="K30" s="14">
        <v>389</v>
      </c>
      <c r="L30" s="14">
        <v>455</v>
      </c>
      <c r="M30" s="14">
        <v>448</v>
      </c>
      <c r="N30" s="14">
        <v>407</v>
      </c>
      <c r="O30" s="14">
        <v>437</v>
      </c>
      <c r="P30" s="14">
        <v>377</v>
      </c>
      <c r="Q30" s="14">
        <v>403</v>
      </c>
      <c r="R30" s="19">
        <f t="shared" si="0"/>
        <v>13</v>
      </c>
      <c r="S30" s="11">
        <f t="shared" si="1"/>
        <v>5543</v>
      </c>
      <c r="T30" s="18">
        <f t="shared" si="2"/>
        <v>426.38461538461536</v>
      </c>
    </row>
    <row r="31" spans="1:20" x14ac:dyDescent="0.2">
      <c r="A31" s="12">
        <v>27</v>
      </c>
      <c r="B31" s="57">
        <v>2002</v>
      </c>
      <c r="C31" s="16" t="s">
        <v>107</v>
      </c>
      <c r="D31" s="15" t="s">
        <v>28</v>
      </c>
      <c r="E31" s="13">
        <v>449</v>
      </c>
      <c r="F31" s="13">
        <v>430</v>
      </c>
      <c r="G31" s="13">
        <v>401</v>
      </c>
      <c r="H31" s="13">
        <v>385</v>
      </c>
      <c r="I31" s="14">
        <v>403</v>
      </c>
      <c r="J31" s="14">
        <v>420</v>
      </c>
      <c r="K31" s="14">
        <v>445</v>
      </c>
      <c r="L31" s="14">
        <v>456</v>
      </c>
      <c r="M31" s="14">
        <v>442</v>
      </c>
      <c r="N31" s="14">
        <v>429</v>
      </c>
      <c r="O31" s="14">
        <v>432</v>
      </c>
      <c r="P31" s="14">
        <v>389</v>
      </c>
      <c r="Q31" s="14">
        <v>456</v>
      </c>
      <c r="R31" s="19">
        <f t="shared" si="0"/>
        <v>13</v>
      </c>
      <c r="S31" s="11">
        <f t="shared" si="1"/>
        <v>5537</v>
      </c>
      <c r="T31" s="18">
        <f t="shared" si="2"/>
        <v>425.92307692307691</v>
      </c>
    </row>
    <row r="32" spans="1:20" x14ac:dyDescent="0.2">
      <c r="A32" s="12">
        <v>28</v>
      </c>
      <c r="B32" s="58">
        <v>1708</v>
      </c>
      <c r="C32" s="16" t="s">
        <v>108</v>
      </c>
      <c r="D32" s="15" t="s">
        <v>109</v>
      </c>
      <c r="E32" s="13">
        <v>443</v>
      </c>
      <c r="F32" s="13">
        <v>432</v>
      </c>
      <c r="G32" s="13">
        <v>437</v>
      </c>
      <c r="H32" s="13">
        <v>404</v>
      </c>
      <c r="I32" s="14">
        <v>441</v>
      </c>
      <c r="J32" s="14">
        <v>429</v>
      </c>
      <c r="K32" s="14">
        <v>418</v>
      </c>
      <c r="L32" s="14"/>
      <c r="M32" s="14">
        <v>414</v>
      </c>
      <c r="N32" s="14">
        <v>403</v>
      </c>
      <c r="O32" s="14">
        <v>465</v>
      </c>
      <c r="P32" s="14">
        <v>396</v>
      </c>
      <c r="Q32" s="14">
        <v>410</v>
      </c>
      <c r="R32" s="19">
        <f t="shared" si="0"/>
        <v>12</v>
      </c>
      <c r="S32" s="11">
        <f t="shared" si="1"/>
        <v>5092</v>
      </c>
      <c r="T32" s="18">
        <f t="shared" si="2"/>
        <v>424.33333333333331</v>
      </c>
    </row>
    <row r="33" spans="1:20" x14ac:dyDescent="0.2">
      <c r="A33" s="12">
        <v>29</v>
      </c>
      <c r="B33" s="57">
        <v>703</v>
      </c>
      <c r="C33" s="16" t="s">
        <v>110</v>
      </c>
      <c r="D33" s="15" t="s">
        <v>78</v>
      </c>
      <c r="E33" s="13">
        <v>425</v>
      </c>
      <c r="F33" s="13">
        <v>469</v>
      </c>
      <c r="G33" s="13">
        <v>400</v>
      </c>
      <c r="H33" s="13">
        <v>406</v>
      </c>
      <c r="I33" s="14"/>
      <c r="J33" s="14">
        <v>457</v>
      </c>
      <c r="K33" s="14"/>
      <c r="L33" s="14">
        <v>398</v>
      </c>
      <c r="M33" s="14">
        <v>437</v>
      </c>
      <c r="N33" s="14">
        <v>426</v>
      </c>
      <c r="O33" s="14">
        <v>401</v>
      </c>
      <c r="P33" s="14"/>
      <c r="Q33" s="14"/>
      <c r="R33" s="19">
        <f t="shared" si="0"/>
        <v>9</v>
      </c>
      <c r="S33" s="11">
        <f t="shared" si="1"/>
        <v>3819</v>
      </c>
      <c r="T33" s="18">
        <f t="shared" si="2"/>
        <v>424.33333333333331</v>
      </c>
    </row>
    <row r="34" spans="1:20" x14ac:dyDescent="0.2">
      <c r="A34" s="12">
        <v>30</v>
      </c>
      <c r="B34" s="57">
        <v>1812</v>
      </c>
      <c r="C34" s="16" t="s">
        <v>111</v>
      </c>
      <c r="D34" s="15" t="s">
        <v>34</v>
      </c>
      <c r="E34" s="13">
        <v>427</v>
      </c>
      <c r="F34" s="13">
        <v>457</v>
      </c>
      <c r="G34" s="13">
        <v>460</v>
      </c>
      <c r="H34" s="13">
        <v>492</v>
      </c>
      <c r="I34" s="14">
        <v>363</v>
      </c>
      <c r="J34" s="14">
        <v>402</v>
      </c>
      <c r="K34" s="14">
        <v>465</v>
      </c>
      <c r="L34" s="14">
        <v>411</v>
      </c>
      <c r="M34" s="14">
        <v>435</v>
      </c>
      <c r="N34" s="14">
        <v>419</v>
      </c>
      <c r="O34" s="14">
        <v>346</v>
      </c>
      <c r="P34" s="14">
        <v>407</v>
      </c>
      <c r="Q34" s="14"/>
      <c r="R34" s="19">
        <f t="shared" si="0"/>
        <v>12</v>
      </c>
      <c r="S34" s="11">
        <f t="shared" si="1"/>
        <v>5084</v>
      </c>
      <c r="T34" s="18">
        <f t="shared" si="2"/>
        <v>423.66666666666669</v>
      </c>
    </row>
    <row r="35" spans="1:20" x14ac:dyDescent="0.2">
      <c r="A35" s="12">
        <v>31</v>
      </c>
      <c r="B35" s="58">
        <v>825</v>
      </c>
      <c r="C35" s="16" t="s">
        <v>112</v>
      </c>
      <c r="D35" s="15" t="s">
        <v>113</v>
      </c>
      <c r="E35" s="13">
        <v>422</v>
      </c>
      <c r="F35" s="13">
        <v>437</v>
      </c>
      <c r="G35" s="13">
        <v>458</v>
      </c>
      <c r="H35" s="13">
        <v>408</v>
      </c>
      <c r="I35" s="14">
        <v>415</v>
      </c>
      <c r="J35" s="14">
        <v>418</v>
      </c>
      <c r="K35" s="14">
        <v>473</v>
      </c>
      <c r="L35" s="14">
        <v>434</v>
      </c>
      <c r="M35" s="14">
        <v>377</v>
      </c>
      <c r="N35" s="14">
        <v>440</v>
      </c>
      <c r="O35" s="14">
        <v>417</v>
      </c>
      <c r="P35" s="14">
        <v>420</v>
      </c>
      <c r="Q35" s="14">
        <v>379</v>
      </c>
      <c r="R35" s="19">
        <f t="shared" si="0"/>
        <v>13</v>
      </c>
      <c r="S35" s="11">
        <f t="shared" si="1"/>
        <v>5498</v>
      </c>
      <c r="T35" s="18">
        <f t="shared" si="2"/>
        <v>422.92307692307691</v>
      </c>
    </row>
    <row r="36" spans="1:20" x14ac:dyDescent="0.2">
      <c r="A36" s="12">
        <v>32</v>
      </c>
      <c r="B36" s="57">
        <v>1416</v>
      </c>
      <c r="C36" s="16" t="s">
        <v>114</v>
      </c>
      <c r="D36" s="15" t="s">
        <v>115</v>
      </c>
      <c r="E36" s="13"/>
      <c r="F36" s="13">
        <v>420</v>
      </c>
      <c r="G36" s="13">
        <v>435</v>
      </c>
      <c r="H36" s="13">
        <v>407</v>
      </c>
      <c r="I36" s="14">
        <v>441</v>
      </c>
      <c r="J36" s="14">
        <v>434</v>
      </c>
      <c r="K36" s="14">
        <v>418</v>
      </c>
      <c r="L36" s="14">
        <v>454</v>
      </c>
      <c r="M36" s="14">
        <v>395</v>
      </c>
      <c r="N36" s="14">
        <v>436</v>
      </c>
      <c r="O36" s="14">
        <v>383</v>
      </c>
      <c r="P36" s="14">
        <v>433</v>
      </c>
      <c r="Q36" s="14">
        <v>418</v>
      </c>
      <c r="R36" s="19">
        <f t="shared" si="0"/>
        <v>12</v>
      </c>
      <c r="S36" s="11">
        <f t="shared" si="1"/>
        <v>5074</v>
      </c>
      <c r="T36" s="18">
        <f t="shared" si="2"/>
        <v>422.83333333333331</v>
      </c>
    </row>
    <row r="37" spans="1:20" x14ac:dyDescent="0.2">
      <c r="A37" s="12">
        <v>33</v>
      </c>
      <c r="B37" s="58">
        <v>503</v>
      </c>
      <c r="C37" s="16" t="s">
        <v>116</v>
      </c>
      <c r="D37" s="15" t="s">
        <v>117</v>
      </c>
      <c r="E37" s="13">
        <v>414</v>
      </c>
      <c r="F37" s="13">
        <v>460</v>
      </c>
      <c r="G37" s="13">
        <v>430</v>
      </c>
      <c r="H37" s="13">
        <v>419</v>
      </c>
      <c r="I37" s="14">
        <v>387</v>
      </c>
      <c r="J37" s="14">
        <v>438</v>
      </c>
      <c r="K37" s="14">
        <v>399</v>
      </c>
      <c r="L37" s="14">
        <v>415</v>
      </c>
      <c r="M37" s="14">
        <v>427</v>
      </c>
      <c r="N37" s="14">
        <v>391</v>
      </c>
      <c r="O37" s="14">
        <v>447</v>
      </c>
      <c r="P37" s="14">
        <v>419</v>
      </c>
      <c r="Q37" s="14">
        <v>443</v>
      </c>
      <c r="R37" s="19">
        <f t="shared" ref="R37:R68" si="3">IF(COUNTA(E37:Q37)=0," ",COUNTA(E37:Q37))</f>
        <v>13</v>
      </c>
      <c r="S37" s="11">
        <f t="shared" ref="S37:S68" si="4">IF(COUNTA(E37:Q37)=0," ",SUM(E37:Q37))</f>
        <v>5489</v>
      </c>
      <c r="T37" s="18">
        <f t="shared" ref="T37:T68" si="5">IF(COUNTA(E37:Q37)=0," ",S37/R37)</f>
        <v>422.23076923076923</v>
      </c>
    </row>
    <row r="38" spans="1:20" x14ac:dyDescent="0.2">
      <c r="A38" s="12">
        <v>34</v>
      </c>
      <c r="B38" s="57">
        <v>715</v>
      </c>
      <c r="C38" s="16" t="s">
        <v>118</v>
      </c>
      <c r="D38" s="15" t="s">
        <v>78</v>
      </c>
      <c r="E38" s="13"/>
      <c r="F38" s="13"/>
      <c r="G38" s="13"/>
      <c r="H38" s="13"/>
      <c r="I38" s="14"/>
      <c r="J38" s="14">
        <v>459</v>
      </c>
      <c r="K38" s="14">
        <v>406</v>
      </c>
      <c r="L38" s="14">
        <v>460</v>
      </c>
      <c r="M38" s="14"/>
      <c r="N38" s="14"/>
      <c r="O38" s="14"/>
      <c r="P38" s="14">
        <v>427</v>
      </c>
      <c r="Q38" s="14">
        <v>358</v>
      </c>
      <c r="R38" s="19">
        <f t="shared" si="3"/>
        <v>5</v>
      </c>
      <c r="S38" s="11">
        <f t="shared" si="4"/>
        <v>2110</v>
      </c>
      <c r="T38" s="18">
        <f t="shared" si="5"/>
        <v>422</v>
      </c>
    </row>
    <row r="39" spans="1:20" x14ac:dyDescent="0.2">
      <c r="A39" s="12">
        <v>35</v>
      </c>
      <c r="B39" s="57">
        <v>1904</v>
      </c>
      <c r="C39" s="16" t="s">
        <v>119</v>
      </c>
      <c r="D39" s="15" t="s">
        <v>85</v>
      </c>
      <c r="E39" s="13">
        <v>427</v>
      </c>
      <c r="F39" s="13">
        <v>389</v>
      </c>
      <c r="G39" s="13">
        <v>417</v>
      </c>
      <c r="H39" s="13">
        <v>431</v>
      </c>
      <c r="I39" s="14">
        <v>411</v>
      </c>
      <c r="J39" s="14">
        <v>412</v>
      </c>
      <c r="K39" s="14">
        <v>410</v>
      </c>
      <c r="L39" s="14">
        <v>419</v>
      </c>
      <c r="M39" s="14">
        <v>450</v>
      </c>
      <c r="N39" s="14">
        <v>444</v>
      </c>
      <c r="O39" s="14">
        <v>407</v>
      </c>
      <c r="P39" s="14">
        <v>451</v>
      </c>
      <c r="Q39" s="14">
        <v>412</v>
      </c>
      <c r="R39" s="19">
        <f t="shared" si="3"/>
        <v>13</v>
      </c>
      <c r="S39" s="11">
        <f t="shared" si="4"/>
        <v>5480</v>
      </c>
      <c r="T39" s="18">
        <f t="shared" si="5"/>
        <v>421.53846153846155</v>
      </c>
    </row>
    <row r="40" spans="1:20" x14ac:dyDescent="0.2">
      <c r="A40" s="12">
        <v>36</v>
      </c>
      <c r="B40" s="57">
        <v>1903</v>
      </c>
      <c r="C40" s="16" t="s">
        <v>120</v>
      </c>
      <c r="D40" s="15" t="s">
        <v>85</v>
      </c>
      <c r="E40" s="13">
        <v>402</v>
      </c>
      <c r="F40" s="13"/>
      <c r="G40" s="13">
        <v>450</v>
      </c>
      <c r="H40" s="13">
        <v>420</v>
      </c>
      <c r="I40" s="14"/>
      <c r="J40" s="14">
        <v>425</v>
      </c>
      <c r="K40" s="14">
        <v>409</v>
      </c>
      <c r="L40" s="14">
        <v>429</v>
      </c>
      <c r="M40" s="14"/>
      <c r="N40" s="14">
        <v>432</v>
      </c>
      <c r="O40" s="14">
        <v>444</v>
      </c>
      <c r="P40" s="14">
        <v>398</v>
      </c>
      <c r="Q40" s="14">
        <v>403</v>
      </c>
      <c r="R40" s="19">
        <f t="shared" si="3"/>
        <v>10</v>
      </c>
      <c r="S40" s="11">
        <f t="shared" si="4"/>
        <v>4212</v>
      </c>
      <c r="T40" s="18">
        <f t="shared" si="5"/>
        <v>421.2</v>
      </c>
    </row>
    <row r="41" spans="1:20" x14ac:dyDescent="0.2">
      <c r="A41" s="12">
        <v>37</v>
      </c>
      <c r="B41" s="58">
        <v>1019</v>
      </c>
      <c r="C41" s="16" t="s">
        <v>121</v>
      </c>
      <c r="D41" s="15" t="s">
        <v>92</v>
      </c>
      <c r="E41" s="13">
        <v>386</v>
      </c>
      <c r="F41" s="13">
        <v>384</v>
      </c>
      <c r="G41" s="13">
        <v>434</v>
      </c>
      <c r="H41" s="13">
        <v>442</v>
      </c>
      <c r="I41" s="14">
        <v>399</v>
      </c>
      <c r="J41" s="14">
        <v>445</v>
      </c>
      <c r="K41" s="14">
        <v>404</v>
      </c>
      <c r="L41" s="14">
        <v>429</v>
      </c>
      <c r="M41" s="14">
        <v>407</v>
      </c>
      <c r="N41" s="14">
        <v>433</v>
      </c>
      <c r="O41" s="14">
        <v>434</v>
      </c>
      <c r="P41" s="14">
        <v>445</v>
      </c>
      <c r="Q41" s="14">
        <v>426</v>
      </c>
      <c r="R41" s="19">
        <f t="shared" si="3"/>
        <v>13</v>
      </c>
      <c r="S41" s="11">
        <f t="shared" si="4"/>
        <v>5468</v>
      </c>
      <c r="T41" s="18">
        <f t="shared" si="5"/>
        <v>420.61538461538464</v>
      </c>
    </row>
    <row r="42" spans="1:20" x14ac:dyDescent="0.2">
      <c r="A42" s="12">
        <v>38</v>
      </c>
      <c r="B42" s="58">
        <v>102</v>
      </c>
      <c r="C42" s="16" t="s">
        <v>122</v>
      </c>
      <c r="D42" s="15" t="s">
        <v>19</v>
      </c>
      <c r="E42" s="13">
        <v>437</v>
      </c>
      <c r="F42" s="13">
        <v>413</v>
      </c>
      <c r="G42" s="13">
        <v>395</v>
      </c>
      <c r="H42" s="13">
        <v>461</v>
      </c>
      <c r="I42" s="14">
        <v>444</v>
      </c>
      <c r="J42" s="14">
        <v>406</v>
      </c>
      <c r="K42" s="14">
        <v>421</v>
      </c>
      <c r="L42" s="14">
        <v>401</v>
      </c>
      <c r="M42" s="14"/>
      <c r="N42" s="14">
        <v>424</v>
      </c>
      <c r="O42" s="14">
        <v>425</v>
      </c>
      <c r="P42" s="14">
        <v>406</v>
      </c>
      <c r="Q42" s="14">
        <v>414</v>
      </c>
      <c r="R42" s="19">
        <f t="shared" si="3"/>
        <v>12</v>
      </c>
      <c r="S42" s="11">
        <f t="shared" si="4"/>
        <v>5047</v>
      </c>
      <c r="T42" s="18">
        <f t="shared" si="5"/>
        <v>420.58333333333331</v>
      </c>
    </row>
    <row r="43" spans="1:20" ht="11.25" customHeight="1" x14ac:dyDescent="0.2">
      <c r="A43" s="12">
        <v>39</v>
      </c>
      <c r="B43" s="58">
        <v>406</v>
      </c>
      <c r="C43" s="16" t="s">
        <v>123</v>
      </c>
      <c r="D43" s="15" t="s">
        <v>35</v>
      </c>
      <c r="E43" s="13">
        <v>436</v>
      </c>
      <c r="F43" s="13">
        <v>412</v>
      </c>
      <c r="G43" s="13"/>
      <c r="H43" s="13"/>
      <c r="I43" s="14">
        <v>368</v>
      </c>
      <c r="J43" s="14">
        <v>423</v>
      </c>
      <c r="K43" s="14">
        <v>431</v>
      </c>
      <c r="L43" s="14">
        <v>433</v>
      </c>
      <c r="M43" s="14">
        <v>446</v>
      </c>
      <c r="N43" s="14">
        <v>411</v>
      </c>
      <c r="O43" s="14">
        <v>429</v>
      </c>
      <c r="P43" s="14">
        <v>412</v>
      </c>
      <c r="Q43" s="14"/>
      <c r="R43" s="19">
        <f t="shared" si="3"/>
        <v>10</v>
      </c>
      <c r="S43" s="11">
        <f t="shared" si="4"/>
        <v>4201</v>
      </c>
      <c r="T43" s="18">
        <f t="shared" si="5"/>
        <v>420.1</v>
      </c>
    </row>
    <row r="44" spans="1:20" x14ac:dyDescent="0.2">
      <c r="A44" s="12">
        <v>40</v>
      </c>
      <c r="B44" s="57">
        <v>1106</v>
      </c>
      <c r="C44" s="16" t="s">
        <v>124</v>
      </c>
      <c r="D44" s="15" t="s">
        <v>58</v>
      </c>
      <c r="E44" s="13">
        <v>455</v>
      </c>
      <c r="F44" s="13">
        <v>439</v>
      </c>
      <c r="G44" s="13">
        <v>388</v>
      </c>
      <c r="H44" s="13">
        <v>476</v>
      </c>
      <c r="I44" s="14">
        <v>415</v>
      </c>
      <c r="J44" s="14">
        <v>426</v>
      </c>
      <c r="K44" s="14">
        <v>384</v>
      </c>
      <c r="L44" s="14">
        <v>435</v>
      </c>
      <c r="M44" s="14">
        <v>395</v>
      </c>
      <c r="N44" s="14">
        <v>410</v>
      </c>
      <c r="O44" s="14">
        <v>366</v>
      </c>
      <c r="P44" s="14">
        <v>449</v>
      </c>
      <c r="Q44" s="14">
        <v>423</v>
      </c>
      <c r="R44" s="19">
        <f t="shared" si="3"/>
        <v>13</v>
      </c>
      <c r="S44" s="11">
        <f t="shared" si="4"/>
        <v>5461</v>
      </c>
      <c r="T44" s="18">
        <f t="shared" si="5"/>
        <v>420.07692307692309</v>
      </c>
    </row>
    <row r="45" spans="1:20" x14ac:dyDescent="0.2">
      <c r="A45" s="12">
        <v>41</v>
      </c>
      <c r="B45" s="57">
        <v>103</v>
      </c>
      <c r="C45" s="16" t="s">
        <v>125</v>
      </c>
      <c r="D45" s="15" t="s">
        <v>19</v>
      </c>
      <c r="E45" s="13">
        <v>416</v>
      </c>
      <c r="F45" s="13"/>
      <c r="G45" s="13"/>
      <c r="H45" s="13">
        <v>450</v>
      </c>
      <c r="I45" s="14">
        <v>394</v>
      </c>
      <c r="J45" s="14">
        <v>479</v>
      </c>
      <c r="K45" s="14">
        <v>408</v>
      </c>
      <c r="L45" s="14">
        <v>384</v>
      </c>
      <c r="M45" s="14">
        <v>394</v>
      </c>
      <c r="N45" s="14"/>
      <c r="O45" s="14">
        <v>434</v>
      </c>
      <c r="P45" s="14"/>
      <c r="Q45" s="14"/>
      <c r="R45" s="19">
        <f t="shared" si="3"/>
        <v>8</v>
      </c>
      <c r="S45" s="11">
        <f t="shared" si="4"/>
        <v>3359</v>
      </c>
      <c r="T45" s="18">
        <f t="shared" si="5"/>
        <v>419.875</v>
      </c>
    </row>
    <row r="46" spans="1:20" x14ac:dyDescent="0.2">
      <c r="A46" s="12">
        <v>42</v>
      </c>
      <c r="B46" s="57">
        <v>612</v>
      </c>
      <c r="C46" s="16" t="s">
        <v>126</v>
      </c>
      <c r="D46" s="15" t="s">
        <v>34</v>
      </c>
      <c r="E46" s="13">
        <v>396</v>
      </c>
      <c r="F46" s="13">
        <v>389</v>
      </c>
      <c r="G46" s="13">
        <v>422</v>
      </c>
      <c r="H46" s="13">
        <v>400</v>
      </c>
      <c r="I46" s="14">
        <v>425</v>
      </c>
      <c r="J46" s="14">
        <v>474</v>
      </c>
      <c r="K46" s="14">
        <v>412</v>
      </c>
      <c r="L46" s="14">
        <v>390</v>
      </c>
      <c r="M46" s="14">
        <v>423</v>
      </c>
      <c r="N46" s="14"/>
      <c r="O46" s="14">
        <v>424</v>
      </c>
      <c r="P46" s="14">
        <v>458</v>
      </c>
      <c r="Q46" s="14"/>
      <c r="R46" s="19">
        <f t="shared" si="3"/>
        <v>11</v>
      </c>
      <c r="S46" s="11">
        <f t="shared" si="4"/>
        <v>4613</v>
      </c>
      <c r="T46" s="18">
        <f t="shared" si="5"/>
        <v>419.36363636363637</v>
      </c>
    </row>
    <row r="47" spans="1:20" x14ac:dyDescent="0.2">
      <c r="A47" s="12">
        <v>43</v>
      </c>
      <c r="B47" s="57">
        <v>814</v>
      </c>
      <c r="C47" s="16" t="s">
        <v>127</v>
      </c>
      <c r="D47" s="15" t="s">
        <v>113</v>
      </c>
      <c r="E47" s="13">
        <v>411</v>
      </c>
      <c r="F47" s="13">
        <v>401</v>
      </c>
      <c r="G47" s="13">
        <v>407</v>
      </c>
      <c r="H47" s="13">
        <v>411</v>
      </c>
      <c r="I47" s="14">
        <v>402</v>
      </c>
      <c r="J47" s="14">
        <v>438</v>
      </c>
      <c r="K47" s="14">
        <v>429</v>
      </c>
      <c r="L47" s="14">
        <v>426</v>
      </c>
      <c r="M47" s="14">
        <v>384</v>
      </c>
      <c r="N47" s="14">
        <v>419</v>
      </c>
      <c r="O47" s="14">
        <v>429</v>
      </c>
      <c r="P47" s="14"/>
      <c r="Q47" s="14">
        <v>447</v>
      </c>
      <c r="R47" s="19">
        <f t="shared" si="3"/>
        <v>12</v>
      </c>
      <c r="S47" s="11">
        <f t="shared" si="4"/>
        <v>5004</v>
      </c>
      <c r="T47" s="18">
        <f t="shared" si="5"/>
        <v>417</v>
      </c>
    </row>
    <row r="48" spans="1:20" x14ac:dyDescent="0.2">
      <c r="A48" s="12">
        <v>44</v>
      </c>
      <c r="B48" s="58">
        <v>1905</v>
      </c>
      <c r="C48" s="16" t="s">
        <v>128</v>
      </c>
      <c r="D48" s="15" t="s">
        <v>85</v>
      </c>
      <c r="E48" s="13"/>
      <c r="F48" s="13">
        <v>354</v>
      </c>
      <c r="G48" s="13"/>
      <c r="H48" s="13">
        <v>381</v>
      </c>
      <c r="I48" s="14">
        <v>434</v>
      </c>
      <c r="J48" s="14"/>
      <c r="K48" s="14">
        <v>414</v>
      </c>
      <c r="L48" s="14">
        <v>383</v>
      </c>
      <c r="M48" s="14">
        <v>456</v>
      </c>
      <c r="N48" s="14"/>
      <c r="O48" s="14">
        <v>401</v>
      </c>
      <c r="P48" s="14">
        <v>476</v>
      </c>
      <c r="Q48" s="14">
        <v>451</v>
      </c>
      <c r="R48" s="19">
        <f t="shared" si="3"/>
        <v>9</v>
      </c>
      <c r="S48" s="11">
        <f t="shared" si="4"/>
        <v>3750</v>
      </c>
      <c r="T48" s="18">
        <f t="shared" si="5"/>
        <v>416.66666666666669</v>
      </c>
    </row>
    <row r="49" spans="1:20" x14ac:dyDescent="0.2">
      <c r="A49" s="12">
        <v>45</v>
      </c>
      <c r="B49" s="57">
        <v>704</v>
      </c>
      <c r="C49" s="16" t="s">
        <v>129</v>
      </c>
      <c r="D49" s="15" t="s">
        <v>78</v>
      </c>
      <c r="E49" s="13"/>
      <c r="F49" s="13"/>
      <c r="G49" s="13">
        <v>381</v>
      </c>
      <c r="H49" s="13">
        <v>463</v>
      </c>
      <c r="I49" s="14">
        <v>424</v>
      </c>
      <c r="J49" s="14">
        <v>440</v>
      </c>
      <c r="K49" s="14">
        <v>396</v>
      </c>
      <c r="L49" s="14">
        <v>417</v>
      </c>
      <c r="M49" s="14"/>
      <c r="N49" s="14">
        <v>462</v>
      </c>
      <c r="O49" s="14"/>
      <c r="P49" s="14">
        <v>440</v>
      </c>
      <c r="Q49" s="14">
        <v>320</v>
      </c>
      <c r="R49" s="19">
        <f t="shared" si="3"/>
        <v>9</v>
      </c>
      <c r="S49" s="11">
        <f t="shared" si="4"/>
        <v>3743</v>
      </c>
      <c r="T49" s="18">
        <f t="shared" si="5"/>
        <v>415.88888888888891</v>
      </c>
    </row>
    <row r="50" spans="1:20" x14ac:dyDescent="0.2">
      <c r="A50" s="12">
        <v>46</v>
      </c>
      <c r="B50" s="57">
        <v>618</v>
      </c>
      <c r="C50" s="16" t="s">
        <v>130</v>
      </c>
      <c r="D50" s="15" t="s">
        <v>34</v>
      </c>
      <c r="E50" s="13">
        <v>452</v>
      </c>
      <c r="F50" s="13">
        <v>376</v>
      </c>
      <c r="G50" s="13">
        <v>406</v>
      </c>
      <c r="H50" s="13">
        <v>438</v>
      </c>
      <c r="I50" s="14">
        <v>453</v>
      </c>
      <c r="J50" s="14">
        <v>437</v>
      </c>
      <c r="K50" s="14">
        <v>437</v>
      </c>
      <c r="L50" s="14">
        <v>388</v>
      </c>
      <c r="M50" s="14">
        <v>363</v>
      </c>
      <c r="N50" s="14">
        <v>455</v>
      </c>
      <c r="O50" s="14">
        <v>433</v>
      </c>
      <c r="P50" s="14">
        <v>405</v>
      </c>
      <c r="Q50" s="14">
        <v>362</v>
      </c>
      <c r="R50" s="19">
        <f t="shared" si="3"/>
        <v>13</v>
      </c>
      <c r="S50" s="11">
        <f t="shared" si="4"/>
        <v>5405</v>
      </c>
      <c r="T50" s="18">
        <f t="shared" si="5"/>
        <v>415.76923076923077</v>
      </c>
    </row>
    <row r="51" spans="1:20" x14ac:dyDescent="0.2">
      <c r="A51" s="12">
        <v>47</v>
      </c>
      <c r="B51" s="58">
        <v>2318</v>
      </c>
      <c r="C51" s="16" t="s">
        <v>131</v>
      </c>
      <c r="D51" s="15" t="s">
        <v>132</v>
      </c>
      <c r="E51" s="13">
        <v>413</v>
      </c>
      <c r="F51" s="13">
        <v>429</v>
      </c>
      <c r="G51" s="13">
        <v>430</v>
      </c>
      <c r="H51" s="13">
        <v>410</v>
      </c>
      <c r="I51" s="14">
        <v>445</v>
      </c>
      <c r="J51" s="14">
        <v>420</v>
      </c>
      <c r="K51" s="14">
        <v>407</v>
      </c>
      <c r="L51" s="14">
        <v>390</v>
      </c>
      <c r="M51" s="14">
        <v>398</v>
      </c>
      <c r="N51" s="14">
        <v>401</v>
      </c>
      <c r="O51" s="14">
        <v>443</v>
      </c>
      <c r="P51" s="14">
        <v>376</v>
      </c>
      <c r="Q51" s="14">
        <v>434</v>
      </c>
      <c r="R51" s="19">
        <f t="shared" si="3"/>
        <v>13</v>
      </c>
      <c r="S51" s="11">
        <f t="shared" si="4"/>
        <v>5396</v>
      </c>
      <c r="T51" s="18">
        <f t="shared" si="5"/>
        <v>415.07692307692309</v>
      </c>
    </row>
    <row r="52" spans="1:20" x14ac:dyDescent="0.2">
      <c r="A52" s="12">
        <v>48</v>
      </c>
      <c r="B52" s="57">
        <v>614</v>
      </c>
      <c r="C52" s="16" t="s">
        <v>133</v>
      </c>
      <c r="D52" s="15" t="s">
        <v>34</v>
      </c>
      <c r="E52" s="13">
        <v>446</v>
      </c>
      <c r="F52" s="13">
        <v>384</v>
      </c>
      <c r="G52" s="13">
        <v>447</v>
      </c>
      <c r="H52" s="13">
        <v>414</v>
      </c>
      <c r="I52" s="14">
        <v>358</v>
      </c>
      <c r="J52" s="14">
        <v>420</v>
      </c>
      <c r="K52" s="14">
        <v>456</v>
      </c>
      <c r="L52" s="14">
        <v>421</v>
      </c>
      <c r="M52" s="14">
        <v>426</v>
      </c>
      <c r="N52" s="14">
        <v>465</v>
      </c>
      <c r="O52" s="14">
        <v>380</v>
      </c>
      <c r="P52" s="14">
        <v>413</v>
      </c>
      <c r="Q52" s="14">
        <v>363</v>
      </c>
      <c r="R52" s="19">
        <f t="shared" si="3"/>
        <v>13</v>
      </c>
      <c r="S52" s="11">
        <f t="shared" si="4"/>
        <v>5393</v>
      </c>
      <c r="T52" s="18">
        <f t="shared" si="5"/>
        <v>414.84615384615387</v>
      </c>
    </row>
    <row r="53" spans="1:20" x14ac:dyDescent="0.2">
      <c r="A53" s="12">
        <v>49</v>
      </c>
      <c r="B53" s="58">
        <v>2004</v>
      </c>
      <c r="C53" s="16" t="s">
        <v>134</v>
      </c>
      <c r="D53" s="15" t="s">
        <v>28</v>
      </c>
      <c r="E53" s="13"/>
      <c r="F53" s="13">
        <v>417</v>
      </c>
      <c r="G53" s="13">
        <v>422</v>
      </c>
      <c r="H53" s="13">
        <v>414</v>
      </c>
      <c r="I53" s="14">
        <v>424</v>
      </c>
      <c r="J53" s="14">
        <v>376</v>
      </c>
      <c r="K53" s="14">
        <v>441</v>
      </c>
      <c r="L53" s="14">
        <v>447</v>
      </c>
      <c r="M53" s="14">
        <v>402</v>
      </c>
      <c r="N53" s="14">
        <v>405</v>
      </c>
      <c r="O53" s="14"/>
      <c r="P53" s="14"/>
      <c r="Q53" s="14">
        <v>398</v>
      </c>
      <c r="R53" s="19">
        <f t="shared" si="3"/>
        <v>10</v>
      </c>
      <c r="S53" s="11">
        <f t="shared" si="4"/>
        <v>4146</v>
      </c>
      <c r="T53" s="18">
        <f t="shared" si="5"/>
        <v>414.6</v>
      </c>
    </row>
    <row r="54" spans="1:20" x14ac:dyDescent="0.2">
      <c r="A54" s="12">
        <v>50</v>
      </c>
      <c r="B54" s="57">
        <v>607</v>
      </c>
      <c r="C54" s="16" t="s">
        <v>135</v>
      </c>
      <c r="D54" s="15" t="s">
        <v>34</v>
      </c>
      <c r="E54" s="13">
        <v>431</v>
      </c>
      <c r="F54" s="13">
        <v>447</v>
      </c>
      <c r="G54" s="13">
        <v>417</v>
      </c>
      <c r="H54" s="13">
        <v>371</v>
      </c>
      <c r="I54" s="14">
        <v>422</v>
      </c>
      <c r="J54" s="14">
        <v>405</v>
      </c>
      <c r="K54" s="14">
        <v>421</v>
      </c>
      <c r="L54" s="14">
        <v>425</v>
      </c>
      <c r="M54" s="14">
        <v>407</v>
      </c>
      <c r="N54" s="14">
        <v>421</v>
      </c>
      <c r="O54" s="14">
        <v>404</v>
      </c>
      <c r="P54" s="14">
        <v>396</v>
      </c>
      <c r="Q54" s="14"/>
      <c r="R54" s="19">
        <f t="shared" si="3"/>
        <v>12</v>
      </c>
      <c r="S54" s="11">
        <f t="shared" si="4"/>
        <v>4967</v>
      </c>
      <c r="T54" s="18">
        <f t="shared" si="5"/>
        <v>413.91666666666669</v>
      </c>
    </row>
    <row r="55" spans="1:20" x14ac:dyDescent="0.2">
      <c r="A55" s="12">
        <v>51</v>
      </c>
      <c r="B55" s="57">
        <v>617</v>
      </c>
      <c r="C55" s="16" t="s">
        <v>136</v>
      </c>
      <c r="D55" s="15" t="s">
        <v>34</v>
      </c>
      <c r="E55" s="13">
        <v>380</v>
      </c>
      <c r="F55" s="13">
        <v>441</v>
      </c>
      <c r="G55" s="13">
        <v>401</v>
      </c>
      <c r="H55" s="13">
        <v>384</v>
      </c>
      <c r="I55" s="14">
        <v>392</v>
      </c>
      <c r="J55" s="14">
        <v>420</v>
      </c>
      <c r="K55" s="14">
        <v>412</v>
      </c>
      <c r="L55" s="14"/>
      <c r="M55" s="14">
        <v>423</v>
      </c>
      <c r="N55" s="14"/>
      <c r="O55" s="14">
        <v>464</v>
      </c>
      <c r="P55" s="14">
        <v>413</v>
      </c>
      <c r="Q55" s="14"/>
      <c r="R55" s="19">
        <f t="shared" si="3"/>
        <v>10</v>
      </c>
      <c r="S55" s="11">
        <f t="shared" si="4"/>
        <v>4130</v>
      </c>
      <c r="T55" s="18">
        <f t="shared" si="5"/>
        <v>413</v>
      </c>
    </row>
    <row r="56" spans="1:20" x14ac:dyDescent="0.2">
      <c r="A56" s="12">
        <v>52</v>
      </c>
      <c r="B56" s="57">
        <v>110</v>
      </c>
      <c r="C56" s="16" t="s">
        <v>137</v>
      </c>
      <c r="D56" s="15" t="s">
        <v>19</v>
      </c>
      <c r="E56" s="13"/>
      <c r="F56" s="13">
        <v>394</v>
      </c>
      <c r="G56" s="13">
        <v>407</v>
      </c>
      <c r="H56" s="13"/>
      <c r="I56" s="14"/>
      <c r="J56" s="14"/>
      <c r="K56" s="14"/>
      <c r="L56" s="14"/>
      <c r="M56" s="14">
        <v>423</v>
      </c>
      <c r="N56" s="14">
        <v>435</v>
      </c>
      <c r="O56" s="14"/>
      <c r="P56" s="14">
        <v>406</v>
      </c>
      <c r="Q56" s="14"/>
      <c r="R56" s="19">
        <f t="shared" si="3"/>
        <v>5</v>
      </c>
      <c r="S56" s="11">
        <f t="shared" si="4"/>
        <v>2065</v>
      </c>
      <c r="T56" s="18">
        <f t="shared" si="5"/>
        <v>413</v>
      </c>
    </row>
    <row r="57" spans="1:20" x14ac:dyDescent="0.2">
      <c r="A57" s="12">
        <v>53</v>
      </c>
      <c r="B57" s="57">
        <v>1412</v>
      </c>
      <c r="C57" s="16" t="s">
        <v>138</v>
      </c>
      <c r="D57" s="15" t="s">
        <v>115</v>
      </c>
      <c r="E57" s="13">
        <v>435</v>
      </c>
      <c r="F57" s="13">
        <v>421</v>
      </c>
      <c r="G57" s="13">
        <v>386</v>
      </c>
      <c r="H57" s="13">
        <v>431</v>
      </c>
      <c r="I57" s="14">
        <v>424</v>
      </c>
      <c r="J57" s="14">
        <v>407</v>
      </c>
      <c r="K57" s="14"/>
      <c r="L57" s="14">
        <v>415</v>
      </c>
      <c r="M57" s="14">
        <v>400</v>
      </c>
      <c r="N57" s="14">
        <v>397</v>
      </c>
      <c r="O57" s="14"/>
      <c r="P57" s="14"/>
      <c r="Q57" s="14"/>
      <c r="R57" s="19">
        <f t="shared" si="3"/>
        <v>9</v>
      </c>
      <c r="S57" s="11">
        <f t="shared" si="4"/>
        <v>3716</v>
      </c>
      <c r="T57" s="18">
        <f t="shared" si="5"/>
        <v>412.88888888888891</v>
      </c>
    </row>
    <row r="58" spans="1:20" x14ac:dyDescent="0.2">
      <c r="A58" s="12">
        <v>54</v>
      </c>
      <c r="B58" s="57">
        <v>1804</v>
      </c>
      <c r="C58" s="16" t="s">
        <v>139</v>
      </c>
      <c r="D58" s="15" t="s">
        <v>34</v>
      </c>
      <c r="E58" s="13"/>
      <c r="F58" s="13"/>
      <c r="G58" s="13"/>
      <c r="H58" s="13"/>
      <c r="I58" s="14"/>
      <c r="J58" s="14"/>
      <c r="K58" s="14"/>
      <c r="L58" s="14"/>
      <c r="M58" s="14"/>
      <c r="N58" s="14"/>
      <c r="O58" s="14">
        <v>451</v>
      </c>
      <c r="P58" s="14">
        <v>407</v>
      </c>
      <c r="Q58" s="14">
        <v>380</v>
      </c>
      <c r="R58" s="19">
        <f t="shared" si="3"/>
        <v>3</v>
      </c>
      <c r="S58" s="11">
        <f t="shared" si="4"/>
        <v>1238</v>
      </c>
      <c r="T58" s="18">
        <f t="shared" si="5"/>
        <v>412.66666666666669</v>
      </c>
    </row>
    <row r="59" spans="1:20" x14ac:dyDescent="0.2">
      <c r="A59" s="12">
        <v>55</v>
      </c>
      <c r="B59" s="57">
        <v>1013</v>
      </c>
      <c r="C59" s="16" t="s">
        <v>140</v>
      </c>
      <c r="D59" s="15" t="s">
        <v>92</v>
      </c>
      <c r="E59" s="13">
        <v>387</v>
      </c>
      <c r="F59" s="13">
        <v>388</v>
      </c>
      <c r="G59" s="13">
        <v>424</v>
      </c>
      <c r="H59" s="13">
        <v>407</v>
      </c>
      <c r="I59" s="14"/>
      <c r="J59" s="14">
        <v>365</v>
      </c>
      <c r="K59" s="14">
        <v>434</v>
      </c>
      <c r="L59" s="14">
        <v>444</v>
      </c>
      <c r="M59" s="14">
        <v>405</v>
      </c>
      <c r="N59" s="14"/>
      <c r="O59" s="14">
        <v>450</v>
      </c>
      <c r="P59" s="14">
        <v>406</v>
      </c>
      <c r="Q59" s="14">
        <v>424</v>
      </c>
      <c r="R59" s="19">
        <f t="shared" si="3"/>
        <v>11</v>
      </c>
      <c r="S59" s="11">
        <f t="shared" si="4"/>
        <v>4534</v>
      </c>
      <c r="T59" s="18">
        <f t="shared" si="5"/>
        <v>412.18181818181819</v>
      </c>
    </row>
    <row r="60" spans="1:20" x14ac:dyDescent="0.2">
      <c r="A60" s="12">
        <v>56</v>
      </c>
      <c r="B60" s="57">
        <v>1907</v>
      </c>
      <c r="C60" s="16" t="s">
        <v>141</v>
      </c>
      <c r="D60" s="15" t="s">
        <v>85</v>
      </c>
      <c r="E60" s="13">
        <v>425</v>
      </c>
      <c r="F60" s="13">
        <v>379</v>
      </c>
      <c r="G60" s="13"/>
      <c r="H60" s="13">
        <v>399</v>
      </c>
      <c r="I60" s="14">
        <v>459</v>
      </c>
      <c r="J60" s="14">
        <v>402</v>
      </c>
      <c r="K60" s="14">
        <v>435</v>
      </c>
      <c r="L60" s="14">
        <v>389</v>
      </c>
      <c r="M60" s="14">
        <v>436</v>
      </c>
      <c r="N60" s="14">
        <v>382</v>
      </c>
      <c r="O60" s="14"/>
      <c r="P60" s="14"/>
      <c r="Q60" s="14"/>
      <c r="R60" s="19">
        <f t="shared" si="3"/>
        <v>9</v>
      </c>
      <c r="S60" s="11">
        <f t="shared" si="4"/>
        <v>3706</v>
      </c>
      <c r="T60" s="18">
        <f t="shared" si="5"/>
        <v>411.77777777777777</v>
      </c>
    </row>
    <row r="61" spans="1:20" ht="11.25" customHeight="1" x14ac:dyDescent="0.2">
      <c r="A61" s="12">
        <v>57</v>
      </c>
      <c r="B61" s="57">
        <v>2006</v>
      </c>
      <c r="C61" s="16" t="s">
        <v>142</v>
      </c>
      <c r="D61" s="15" t="s">
        <v>28</v>
      </c>
      <c r="E61" s="13"/>
      <c r="F61" s="13"/>
      <c r="G61" s="13"/>
      <c r="H61" s="13"/>
      <c r="I61" s="14"/>
      <c r="J61" s="14"/>
      <c r="K61" s="14"/>
      <c r="L61" s="14"/>
      <c r="M61" s="14"/>
      <c r="N61" s="14"/>
      <c r="O61" s="14">
        <v>411</v>
      </c>
      <c r="P61" s="14"/>
      <c r="Q61" s="14"/>
      <c r="R61" s="19">
        <f t="shared" si="3"/>
        <v>1</v>
      </c>
      <c r="S61" s="11">
        <f t="shared" si="4"/>
        <v>411</v>
      </c>
      <c r="T61" s="18">
        <f t="shared" si="5"/>
        <v>411</v>
      </c>
    </row>
    <row r="62" spans="1:20" x14ac:dyDescent="0.2">
      <c r="A62" s="12">
        <v>58</v>
      </c>
      <c r="B62" s="58">
        <v>1308</v>
      </c>
      <c r="C62" s="16" t="s">
        <v>143</v>
      </c>
      <c r="D62" s="15" t="s">
        <v>109</v>
      </c>
      <c r="E62" s="13">
        <v>408</v>
      </c>
      <c r="F62" s="13">
        <v>372</v>
      </c>
      <c r="G62" s="13"/>
      <c r="H62" s="13">
        <v>422</v>
      </c>
      <c r="I62" s="14">
        <v>375</v>
      </c>
      <c r="J62" s="14">
        <v>401</v>
      </c>
      <c r="K62" s="14"/>
      <c r="L62" s="14">
        <v>436</v>
      </c>
      <c r="M62" s="14">
        <v>415</v>
      </c>
      <c r="N62" s="14">
        <v>392</v>
      </c>
      <c r="O62" s="14">
        <v>425</v>
      </c>
      <c r="P62" s="14">
        <v>458</v>
      </c>
      <c r="Q62" s="14">
        <v>412</v>
      </c>
      <c r="R62" s="19">
        <f t="shared" si="3"/>
        <v>11</v>
      </c>
      <c r="S62" s="11">
        <f t="shared" si="4"/>
        <v>4516</v>
      </c>
      <c r="T62" s="18">
        <f t="shared" si="5"/>
        <v>410.54545454545456</v>
      </c>
    </row>
    <row r="63" spans="1:20" x14ac:dyDescent="0.2">
      <c r="A63" s="12">
        <v>59</v>
      </c>
      <c r="B63" s="57">
        <v>1411</v>
      </c>
      <c r="C63" s="16" t="s">
        <v>144</v>
      </c>
      <c r="D63" s="15" t="s">
        <v>115</v>
      </c>
      <c r="E63" s="13">
        <v>422</v>
      </c>
      <c r="F63" s="13"/>
      <c r="G63" s="13">
        <v>464</v>
      </c>
      <c r="H63" s="13">
        <v>414</v>
      </c>
      <c r="I63" s="14">
        <v>428</v>
      </c>
      <c r="J63" s="14">
        <v>431</v>
      </c>
      <c r="K63" s="14">
        <v>323</v>
      </c>
      <c r="L63" s="14">
        <v>417</v>
      </c>
      <c r="M63" s="14"/>
      <c r="N63" s="14"/>
      <c r="O63" s="14">
        <v>314</v>
      </c>
      <c r="P63" s="14">
        <v>445</v>
      </c>
      <c r="Q63" s="14">
        <v>446</v>
      </c>
      <c r="R63" s="19">
        <f t="shared" si="3"/>
        <v>10</v>
      </c>
      <c r="S63" s="11">
        <f t="shared" si="4"/>
        <v>4104</v>
      </c>
      <c r="T63" s="18">
        <f t="shared" si="5"/>
        <v>410.4</v>
      </c>
    </row>
    <row r="64" spans="1:20" x14ac:dyDescent="0.2">
      <c r="A64" s="12">
        <v>60</v>
      </c>
      <c r="B64" s="58">
        <v>1302</v>
      </c>
      <c r="C64" s="16" t="s">
        <v>145</v>
      </c>
      <c r="D64" s="15" t="s">
        <v>109</v>
      </c>
      <c r="E64" s="13">
        <v>397</v>
      </c>
      <c r="F64" s="13">
        <v>417</v>
      </c>
      <c r="G64" s="13">
        <v>365</v>
      </c>
      <c r="H64" s="13">
        <v>421</v>
      </c>
      <c r="I64" s="14">
        <v>391</v>
      </c>
      <c r="J64" s="14">
        <v>454</v>
      </c>
      <c r="K64" s="14">
        <v>437</v>
      </c>
      <c r="L64" s="14"/>
      <c r="M64" s="14">
        <v>388</v>
      </c>
      <c r="N64" s="14">
        <v>413</v>
      </c>
      <c r="O64" s="14">
        <v>375</v>
      </c>
      <c r="P64" s="14">
        <v>439</v>
      </c>
      <c r="Q64" s="14">
        <v>424</v>
      </c>
      <c r="R64" s="19">
        <f t="shared" si="3"/>
        <v>12</v>
      </c>
      <c r="S64" s="11">
        <f t="shared" si="4"/>
        <v>4921</v>
      </c>
      <c r="T64" s="18">
        <f t="shared" si="5"/>
        <v>410.08333333333331</v>
      </c>
    </row>
    <row r="65" spans="1:20" x14ac:dyDescent="0.2">
      <c r="A65" s="12">
        <v>61</v>
      </c>
      <c r="B65" s="57">
        <v>407</v>
      </c>
      <c r="C65" s="16" t="s">
        <v>146</v>
      </c>
      <c r="D65" s="15" t="s">
        <v>35</v>
      </c>
      <c r="E65" s="13"/>
      <c r="F65" s="13">
        <v>426</v>
      </c>
      <c r="G65" s="13">
        <v>380</v>
      </c>
      <c r="H65" s="13">
        <v>392</v>
      </c>
      <c r="I65" s="14">
        <v>377</v>
      </c>
      <c r="J65" s="14">
        <v>392</v>
      </c>
      <c r="K65" s="14">
        <v>417</v>
      </c>
      <c r="L65" s="14"/>
      <c r="M65" s="14">
        <v>423</v>
      </c>
      <c r="N65" s="14">
        <v>431</v>
      </c>
      <c r="O65" s="14">
        <v>460</v>
      </c>
      <c r="P65" s="14"/>
      <c r="Q65" s="14">
        <v>400</v>
      </c>
      <c r="R65" s="19">
        <f t="shared" si="3"/>
        <v>10</v>
      </c>
      <c r="S65" s="11">
        <f t="shared" si="4"/>
        <v>4098</v>
      </c>
      <c r="T65" s="18">
        <f t="shared" si="5"/>
        <v>409.8</v>
      </c>
    </row>
    <row r="66" spans="1:20" x14ac:dyDescent="0.2">
      <c r="A66" s="12">
        <v>62</v>
      </c>
      <c r="B66" s="58">
        <v>506</v>
      </c>
      <c r="C66" s="16" t="s">
        <v>147</v>
      </c>
      <c r="D66" s="15" t="s">
        <v>117</v>
      </c>
      <c r="E66" s="13">
        <v>424</v>
      </c>
      <c r="F66" s="13">
        <v>421</v>
      </c>
      <c r="G66" s="13"/>
      <c r="H66" s="13">
        <v>412</v>
      </c>
      <c r="I66" s="14">
        <v>423</v>
      </c>
      <c r="J66" s="14">
        <v>370</v>
      </c>
      <c r="K66" s="14">
        <v>421</v>
      </c>
      <c r="L66" s="14">
        <v>420</v>
      </c>
      <c r="M66" s="14">
        <v>380</v>
      </c>
      <c r="N66" s="14">
        <v>374</v>
      </c>
      <c r="O66" s="14">
        <v>424</v>
      </c>
      <c r="P66" s="14">
        <v>417</v>
      </c>
      <c r="Q66" s="14">
        <v>431</v>
      </c>
      <c r="R66" s="19">
        <f t="shared" si="3"/>
        <v>12</v>
      </c>
      <c r="S66" s="11">
        <f t="shared" si="4"/>
        <v>4917</v>
      </c>
      <c r="T66" s="18">
        <f t="shared" si="5"/>
        <v>409.75</v>
      </c>
    </row>
    <row r="67" spans="1:20" x14ac:dyDescent="0.2">
      <c r="A67" s="12">
        <v>63</v>
      </c>
      <c r="B67" s="57">
        <v>403</v>
      </c>
      <c r="C67" s="16" t="s">
        <v>148</v>
      </c>
      <c r="D67" s="15" t="s">
        <v>35</v>
      </c>
      <c r="E67" s="13">
        <v>395</v>
      </c>
      <c r="F67" s="13">
        <v>363</v>
      </c>
      <c r="G67" s="13"/>
      <c r="H67" s="13"/>
      <c r="I67" s="14"/>
      <c r="J67" s="14"/>
      <c r="K67" s="14">
        <v>463</v>
      </c>
      <c r="L67" s="14">
        <v>441</v>
      </c>
      <c r="M67" s="14">
        <v>398</v>
      </c>
      <c r="N67" s="14">
        <v>443</v>
      </c>
      <c r="O67" s="14">
        <v>412</v>
      </c>
      <c r="P67" s="14">
        <v>363</v>
      </c>
      <c r="Q67" s="14"/>
      <c r="R67" s="19">
        <f t="shared" si="3"/>
        <v>8</v>
      </c>
      <c r="S67" s="11">
        <f t="shared" si="4"/>
        <v>3278</v>
      </c>
      <c r="T67" s="18">
        <f t="shared" si="5"/>
        <v>409.75</v>
      </c>
    </row>
    <row r="68" spans="1:20" x14ac:dyDescent="0.2">
      <c r="A68" s="12">
        <v>64</v>
      </c>
      <c r="B68" s="57">
        <v>1410</v>
      </c>
      <c r="C68" s="16" t="s">
        <v>149</v>
      </c>
      <c r="D68" s="15" t="s">
        <v>115</v>
      </c>
      <c r="E68" s="13">
        <v>431</v>
      </c>
      <c r="F68" s="13">
        <v>431</v>
      </c>
      <c r="G68" s="13">
        <v>423</v>
      </c>
      <c r="H68" s="13">
        <v>412</v>
      </c>
      <c r="I68" s="14"/>
      <c r="J68" s="14">
        <v>424</v>
      </c>
      <c r="K68" s="14"/>
      <c r="L68" s="14"/>
      <c r="M68" s="14">
        <v>362</v>
      </c>
      <c r="N68" s="14">
        <v>407</v>
      </c>
      <c r="O68" s="14">
        <v>365</v>
      </c>
      <c r="P68" s="14">
        <v>389</v>
      </c>
      <c r="Q68" s="14">
        <v>441</v>
      </c>
      <c r="R68" s="19">
        <f t="shared" si="3"/>
        <v>10</v>
      </c>
      <c r="S68" s="11">
        <f t="shared" si="4"/>
        <v>4085</v>
      </c>
      <c r="T68" s="18">
        <f t="shared" si="5"/>
        <v>408.5</v>
      </c>
    </row>
    <row r="69" spans="1:20" x14ac:dyDescent="0.2">
      <c r="A69" s="12">
        <v>65</v>
      </c>
      <c r="B69" s="57">
        <v>717</v>
      </c>
      <c r="C69" s="16" t="s">
        <v>150</v>
      </c>
      <c r="D69" s="15" t="s">
        <v>78</v>
      </c>
      <c r="E69" s="13">
        <v>392</v>
      </c>
      <c r="F69" s="13"/>
      <c r="G69" s="13">
        <v>417</v>
      </c>
      <c r="H69" s="13">
        <v>456</v>
      </c>
      <c r="I69" s="14"/>
      <c r="J69" s="14">
        <v>402</v>
      </c>
      <c r="K69" s="14"/>
      <c r="L69" s="14"/>
      <c r="M69" s="14">
        <v>386</v>
      </c>
      <c r="N69" s="14">
        <v>430</v>
      </c>
      <c r="O69" s="14">
        <v>376</v>
      </c>
      <c r="P69" s="14"/>
      <c r="Q69" s="14"/>
      <c r="R69" s="19">
        <f t="shared" ref="R69:R100" si="6">IF(COUNTA(E69:Q69)=0," ",COUNTA(E69:Q69))</f>
        <v>7</v>
      </c>
      <c r="S69" s="11">
        <f t="shared" ref="S69:S100" si="7">IF(COUNTA(E69:Q69)=0," ",SUM(E69:Q69))</f>
        <v>2859</v>
      </c>
      <c r="T69" s="18">
        <f t="shared" ref="T69:T100" si="8">IF(COUNTA(E69:Q69)=0," ",S69/R69)</f>
        <v>408.42857142857144</v>
      </c>
    </row>
    <row r="70" spans="1:20" x14ac:dyDescent="0.2">
      <c r="A70" s="12">
        <v>66</v>
      </c>
      <c r="B70" s="57">
        <v>1304</v>
      </c>
      <c r="C70" s="16" t="s">
        <v>151</v>
      </c>
      <c r="D70" s="15" t="s">
        <v>109</v>
      </c>
      <c r="E70" s="13">
        <v>390</v>
      </c>
      <c r="F70" s="13">
        <v>374</v>
      </c>
      <c r="G70" s="13">
        <v>402</v>
      </c>
      <c r="H70" s="13">
        <v>414</v>
      </c>
      <c r="I70" s="14">
        <v>440</v>
      </c>
      <c r="J70" s="14">
        <v>415</v>
      </c>
      <c r="K70" s="14">
        <v>429</v>
      </c>
      <c r="L70" s="14">
        <v>400</v>
      </c>
      <c r="M70" s="14">
        <v>411</v>
      </c>
      <c r="N70" s="14">
        <v>407</v>
      </c>
      <c r="O70" s="14">
        <v>400</v>
      </c>
      <c r="P70" s="14">
        <v>409</v>
      </c>
      <c r="Q70" s="14">
        <v>411</v>
      </c>
      <c r="R70" s="19">
        <f t="shared" si="6"/>
        <v>13</v>
      </c>
      <c r="S70" s="11">
        <f t="shared" si="7"/>
        <v>5302</v>
      </c>
      <c r="T70" s="18">
        <f t="shared" si="8"/>
        <v>407.84615384615387</v>
      </c>
    </row>
    <row r="71" spans="1:20" x14ac:dyDescent="0.2">
      <c r="A71" s="12">
        <v>67</v>
      </c>
      <c r="B71" s="57">
        <v>904</v>
      </c>
      <c r="C71" s="16" t="s">
        <v>152</v>
      </c>
      <c r="D71" s="15" t="s">
        <v>36</v>
      </c>
      <c r="E71" s="13">
        <v>399</v>
      </c>
      <c r="F71" s="13">
        <v>408</v>
      </c>
      <c r="G71" s="13">
        <v>356</v>
      </c>
      <c r="H71" s="13">
        <v>406</v>
      </c>
      <c r="I71" s="14">
        <v>403</v>
      </c>
      <c r="J71" s="14">
        <v>433</v>
      </c>
      <c r="K71" s="14">
        <v>449</v>
      </c>
      <c r="L71" s="14">
        <v>406</v>
      </c>
      <c r="M71" s="14">
        <v>405</v>
      </c>
      <c r="N71" s="14"/>
      <c r="O71" s="14">
        <v>411</v>
      </c>
      <c r="P71" s="14">
        <v>378</v>
      </c>
      <c r="Q71" s="14">
        <v>434</v>
      </c>
      <c r="R71" s="19">
        <f t="shared" si="6"/>
        <v>12</v>
      </c>
      <c r="S71" s="11">
        <f t="shared" si="7"/>
        <v>4888</v>
      </c>
      <c r="T71" s="18">
        <f t="shared" si="8"/>
        <v>407.33333333333331</v>
      </c>
    </row>
    <row r="72" spans="1:20" x14ac:dyDescent="0.2">
      <c r="A72" s="12">
        <v>68</v>
      </c>
      <c r="B72" s="57">
        <v>1024</v>
      </c>
      <c r="C72" s="16" t="s">
        <v>153</v>
      </c>
      <c r="D72" s="15" t="s">
        <v>92</v>
      </c>
      <c r="E72" s="13">
        <v>405</v>
      </c>
      <c r="F72" s="13">
        <v>399</v>
      </c>
      <c r="G72" s="13">
        <v>394</v>
      </c>
      <c r="H72" s="13">
        <v>432</v>
      </c>
      <c r="I72" s="14">
        <v>380</v>
      </c>
      <c r="J72" s="14"/>
      <c r="K72" s="14">
        <v>392</v>
      </c>
      <c r="L72" s="14">
        <v>429</v>
      </c>
      <c r="M72" s="14">
        <v>404</v>
      </c>
      <c r="N72" s="14">
        <v>420</v>
      </c>
      <c r="O72" s="14"/>
      <c r="P72" s="14">
        <v>424</v>
      </c>
      <c r="Q72" s="14">
        <v>398</v>
      </c>
      <c r="R72" s="19">
        <f t="shared" si="6"/>
        <v>11</v>
      </c>
      <c r="S72" s="11">
        <f t="shared" si="7"/>
        <v>4477</v>
      </c>
      <c r="T72" s="18">
        <f t="shared" si="8"/>
        <v>407</v>
      </c>
    </row>
    <row r="73" spans="1:20" x14ac:dyDescent="0.2">
      <c r="A73" s="12">
        <v>69</v>
      </c>
      <c r="B73" s="57">
        <v>1008</v>
      </c>
      <c r="C73" s="16" t="s">
        <v>154</v>
      </c>
      <c r="D73" s="15" t="s">
        <v>92</v>
      </c>
      <c r="E73" s="13"/>
      <c r="F73" s="13"/>
      <c r="G73" s="13"/>
      <c r="H73" s="13"/>
      <c r="I73" s="14">
        <v>368</v>
      </c>
      <c r="J73" s="14">
        <v>419</v>
      </c>
      <c r="K73" s="14"/>
      <c r="L73" s="14">
        <v>450</v>
      </c>
      <c r="M73" s="14"/>
      <c r="N73" s="14">
        <v>381</v>
      </c>
      <c r="O73" s="14">
        <v>439</v>
      </c>
      <c r="P73" s="14"/>
      <c r="Q73" s="14">
        <v>382</v>
      </c>
      <c r="R73" s="19">
        <f t="shared" si="6"/>
        <v>6</v>
      </c>
      <c r="S73" s="11">
        <f t="shared" si="7"/>
        <v>2439</v>
      </c>
      <c r="T73" s="18">
        <f t="shared" si="8"/>
        <v>406.5</v>
      </c>
    </row>
    <row r="74" spans="1:20" x14ac:dyDescent="0.2">
      <c r="A74" s="12">
        <v>70</v>
      </c>
      <c r="B74" s="58">
        <v>2305</v>
      </c>
      <c r="C74" s="16" t="s">
        <v>155</v>
      </c>
      <c r="D74" s="15" t="s">
        <v>132</v>
      </c>
      <c r="E74" s="13">
        <v>386</v>
      </c>
      <c r="F74" s="13"/>
      <c r="G74" s="13">
        <v>429</v>
      </c>
      <c r="H74" s="13"/>
      <c r="I74" s="14">
        <v>408</v>
      </c>
      <c r="J74" s="14"/>
      <c r="K74" s="14"/>
      <c r="L74" s="14"/>
      <c r="M74" s="14"/>
      <c r="N74" s="14">
        <v>443</v>
      </c>
      <c r="O74" s="14">
        <v>405</v>
      </c>
      <c r="P74" s="14">
        <v>360</v>
      </c>
      <c r="Q74" s="14">
        <v>414</v>
      </c>
      <c r="R74" s="19">
        <f t="shared" si="6"/>
        <v>7</v>
      </c>
      <c r="S74" s="11">
        <f t="shared" si="7"/>
        <v>2845</v>
      </c>
      <c r="T74" s="18">
        <f t="shared" si="8"/>
        <v>406.42857142857144</v>
      </c>
    </row>
    <row r="75" spans="1:20" x14ac:dyDescent="0.2">
      <c r="A75" s="12">
        <v>71</v>
      </c>
      <c r="B75" s="58">
        <v>1826</v>
      </c>
      <c r="C75" s="16" t="s">
        <v>156</v>
      </c>
      <c r="D75" s="15" t="s">
        <v>34</v>
      </c>
      <c r="E75" s="13"/>
      <c r="F75" s="13"/>
      <c r="G75" s="13">
        <v>367</v>
      </c>
      <c r="H75" s="13">
        <v>372</v>
      </c>
      <c r="I75" s="14">
        <v>433</v>
      </c>
      <c r="J75" s="14"/>
      <c r="K75" s="14"/>
      <c r="L75" s="14">
        <v>386</v>
      </c>
      <c r="M75" s="14">
        <v>418</v>
      </c>
      <c r="N75" s="14">
        <v>416</v>
      </c>
      <c r="O75" s="14">
        <v>439</v>
      </c>
      <c r="P75" s="14">
        <v>415</v>
      </c>
      <c r="Q75" s="14"/>
      <c r="R75" s="19">
        <f t="shared" si="6"/>
        <v>8</v>
      </c>
      <c r="S75" s="11">
        <f t="shared" si="7"/>
        <v>3246</v>
      </c>
      <c r="T75" s="18">
        <f t="shared" si="8"/>
        <v>405.75</v>
      </c>
    </row>
    <row r="76" spans="1:20" x14ac:dyDescent="0.2">
      <c r="A76" s="12">
        <v>72</v>
      </c>
      <c r="B76" s="58">
        <v>1800</v>
      </c>
      <c r="C76" s="16" t="s">
        <v>157</v>
      </c>
      <c r="D76" s="15" t="s">
        <v>34</v>
      </c>
      <c r="E76" s="13"/>
      <c r="F76" s="13">
        <v>416</v>
      </c>
      <c r="G76" s="13">
        <v>466</v>
      </c>
      <c r="H76" s="13">
        <v>359</v>
      </c>
      <c r="I76" s="14">
        <v>387</v>
      </c>
      <c r="J76" s="14">
        <v>395</v>
      </c>
      <c r="K76" s="14"/>
      <c r="L76" s="14">
        <v>380</v>
      </c>
      <c r="M76" s="14">
        <v>367</v>
      </c>
      <c r="N76" s="14">
        <v>413</v>
      </c>
      <c r="O76" s="14">
        <v>403</v>
      </c>
      <c r="P76" s="14">
        <v>415</v>
      </c>
      <c r="Q76" s="14">
        <v>460</v>
      </c>
      <c r="R76" s="19">
        <f t="shared" si="6"/>
        <v>11</v>
      </c>
      <c r="S76" s="11">
        <f t="shared" si="7"/>
        <v>4461</v>
      </c>
      <c r="T76" s="18">
        <f t="shared" si="8"/>
        <v>405.54545454545456</v>
      </c>
    </row>
    <row r="77" spans="1:20" x14ac:dyDescent="0.2">
      <c r="A77" s="12">
        <v>73</v>
      </c>
      <c r="B77" s="57">
        <v>1402</v>
      </c>
      <c r="C77" s="16" t="s">
        <v>158</v>
      </c>
      <c r="D77" s="15" t="s">
        <v>115</v>
      </c>
      <c r="E77" s="13"/>
      <c r="F77" s="13">
        <v>408</v>
      </c>
      <c r="G77" s="13">
        <v>440</v>
      </c>
      <c r="H77" s="13">
        <v>393</v>
      </c>
      <c r="I77" s="14">
        <v>441</v>
      </c>
      <c r="J77" s="14">
        <v>355</v>
      </c>
      <c r="K77" s="14">
        <v>367</v>
      </c>
      <c r="L77" s="14"/>
      <c r="M77" s="14"/>
      <c r="N77" s="14">
        <v>417</v>
      </c>
      <c r="O77" s="14"/>
      <c r="P77" s="14">
        <v>420</v>
      </c>
      <c r="Q77" s="14">
        <v>406</v>
      </c>
      <c r="R77" s="19">
        <f t="shared" si="6"/>
        <v>9</v>
      </c>
      <c r="S77" s="11">
        <f t="shared" si="7"/>
        <v>3647</v>
      </c>
      <c r="T77" s="18">
        <f t="shared" si="8"/>
        <v>405.22222222222223</v>
      </c>
    </row>
    <row r="78" spans="1:20" x14ac:dyDescent="0.2">
      <c r="A78" s="12">
        <v>74</v>
      </c>
      <c r="B78" s="57">
        <v>603</v>
      </c>
      <c r="C78" s="16" t="s">
        <v>159</v>
      </c>
      <c r="D78" s="15" t="s">
        <v>34</v>
      </c>
      <c r="E78" s="13">
        <v>408</v>
      </c>
      <c r="F78" s="13">
        <v>380</v>
      </c>
      <c r="G78" s="13">
        <v>426</v>
      </c>
      <c r="H78" s="13"/>
      <c r="I78" s="14"/>
      <c r="J78" s="14"/>
      <c r="K78" s="14"/>
      <c r="L78" s="14"/>
      <c r="M78" s="14"/>
      <c r="N78" s="14"/>
      <c r="O78" s="14"/>
      <c r="P78" s="14"/>
      <c r="Q78" s="14"/>
      <c r="R78" s="19">
        <f t="shared" si="6"/>
        <v>3</v>
      </c>
      <c r="S78" s="11">
        <f t="shared" si="7"/>
        <v>1214</v>
      </c>
      <c r="T78" s="18">
        <f t="shared" si="8"/>
        <v>404.66666666666669</v>
      </c>
    </row>
    <row r="79" spans="1:20" x14ac:dyDescent="0.2">
      <c r="A79" s="12">
        <v>75</v>
      </c>
      <c r="B79" s="57">
        <v>1414</v>
      </c>
      <c r="C79" s="16" t="s">
        <v>160</v>
      </c>
      <c r="D79" s="15" t="s">
        <v>115</v>
      </c>
      <c r="E79" s="13">
        <v>392</v>
      </c>
      <c r="F79" s="13">
        <v>369</v>
      </c>
      <c r="G79" s="13"/>
      <c r="H79" s="13">
        <v>407</v>
      </c>
      <c r="I79" s="14"/>
      <c r="J79" s="14"/>
      <c r="K79" s="14">
        <v>431</v>
      </c>
      <c r="L79" s="14"/>
      <c r="M79" s="14"/>
      <c r="N79" s="14">
        <v>423</v>
      </c>
      <c r="O79" s="14"/>
      <c r="P79" s="14">
        <v>409</v>
      </c>
      <c r="Q79" s="14">
        <v>400</v>
      </c>
      <c r="R79" s="19">
        <f t="shared" si="6"/>
        <v>7</v>
      </c>
      <c r="S79" s="11">
        <f t="shared" si="7"/>
        <v>2831</v>
      </c>
      <c r="T79" s="18">
        <f t="shared" si="8"/>
        <v>404.42857142857144</v>
      </c>
    </row>
    <row r="80" spans="1:20" x14ac:dyDescent="0.2">
      <c r="A80" s="12">
        <v>76</v>
      </c>
      <c r="B80" s="57">
        <v>505</v>
      </c>
      <c r="C80" s="16" t="s">
        <v>161</v>
      </c>
      <c r="D80" s="15" t="s">
        <v>117</v>
      </c>
      <c r="E80" s="13">
        <v>419</v>
      </c>
      <c r="F80" s="13">
        <v>402</v>
      </c>
      <c r="G80" s="13">
        <v>385</v>
      </c>
      <c r="H80" s="13">
        <v>382</v>
      </c>
      <c r="I80" s="14">
        <v>399</v>
      </c>
      <c r="J80" s="14">
        <v>417</v>
      </c>
      <c r="K80" s="14">
        <v>433</v>
      </c>
      <c r="L80" s="14">
        <v>407</v>
      </c>
      <c r="M80" s="14">
        <v>400</v>
      </c>
      <c r="N80" s="14">
        <v>378</v>
      </c>
      <c r="O80" s="14">
        <v>418</v>
      </c>
      <c r="P80" s="14">
        <v>417</v>
      </c>
      <c r="Q80" s="14">
        <v>388</v>
      </c>
      <c r="R80" s="19">
        <f t="shared" si="6"/>
        <v>13</v>
      </c>
      <c r="S80" s="11">
        <f t="shared" si="7"/>
        <v>5245</v>
      </c>
      <c r="T80" s="18">
        <f t="shared" si="8"/>
        <v>403.46153846153845</v>
      </c>
    </row>
    <row r="81" spans="1:20" x14ac:dyDescent="0.2">
      <c r="A81" s="12">
        <v>77</v>
      </c>
      <c r="B81" s="58">
        <v>500</v>
      </c>
      <c r="C81" s="16" t="s">
        <v>162</v>
      </c>
      <c r="D81" s="15" t="s">
        <v>117</v>
      </c>
      <c r="E81" s="13">
        <v>411</v>
      </c>
      <c r="F81" s="13">
        <v>437</v>
      </c>
      <c r="G81" s="13">
        <v>390</v>
      </c>
      <c r="H81" s="13">
        <v>427</v>
      </c>
      <c r="I81" s="14">
        <v>418</v>
      </c>
      <c r="J81" s="14">
        <v>400</v>
      </c>
      <c r="K81" s="14"/>
      <c r="L81" s="14">
        <v>348</v>
      </c>
      <c r="M81" s="14">
        <v>383</v>
      </c>
      <c r="N81" s="14"/>
      <c r="O81" s="14">
        <v>453</v>
      </c>
      <c r="P81" s="14">
        <v>371</v>
      </c>
      <c r="Q81" s="14">
        <v>400</v>
      </c>
      <c r="R81" s="19">
        <f t="shared" si="6"/>
        <v>11</v>
      </c>
      <c r="S81" s="11">
        <f t="shared" si="7"/>
        <v>4438</v>
      </c>
      <c r="T81" s="18">
        <f t="shared" si="8"/>
        <v>403.45454545454544</v>
      </c>
    </row>
    <row r="82" spans="1:20" x14ac:dyDescent="0.2">
      <c r="A82" s="12">
        <v>78</v>
      </c>
      <c r="B82" s="58">
        <v>1010</v>
      </c>
      <c r="C82" s="16" t="s">
        <v>163</v>
      </c>
      <c r="D82" s="15" t="s">
        <v>92</v>
      </c>
      <c r="E82" s="13">
        <v>368</v>
      </c>
      <c r="F82" s="13"/>
      <c r="G82" s="13"/>
      <c r="H82" s="13"/>
      <c r="I82" s="14">
        <v>394</v>
      </c>
      <c r="J82" s="14">
        <v>436</v>
      </c>
      <c r="K82" s="14"/>
      <c r="L82" s="14"/>
      <c r="M82" s="14"/>
      <c r="N82" s="14"/>
      <c r="O82" s="14">
        <v>417</v>
      </c>
      <c r="P82" s="14"/>
      <c r="Q82" s="14">
        <v>399</v>
      </c>
      <c r="R82" s="19">
        <f t="shared" si="6"/>
        <v>5</v>
      </c>
      <c r="S82" s="11">
        <f t="shared" si="7"/>
        <v>2014</v>
      </c>
      <c r="T82" s="18">
        <f t="shared" si="8"/>
        <v>402.8</v>
      </c>
    </row>
    <row r="83" spans="1:20" x14ac:dyDescent="0.2">
      <c r="A83" s="12">
        <v>79</v>
      </c>
      <c r="B83" s="57">
        <v>508</v>
      </c>
      <c r="C83" s="16" t="s">
        <v>164</v>
      </c>
      <c r="D83" s="15" t="s">
        <v>117</v>
      </c>
      <c r="E83" s="13">
        <v>358</v>
      </c>
      <c r="F83" s="13">
        <v>405</v>
      </c>
      <c r="G83" s="13">
        <v>400</v>
      </c>
      <c r="H83" s="13">
        <v>413</v>
      </c>
      <c r="I83" s="14">
        <v>411</v>
      </c>
      <c r="J83" s="14">
        <v>399</v>
      </c>
      <c r="K83" s="14">
        <v>424</v>
      </c>
      <c r="L83" s="14"/>
      <c r="M83" s="14"/>
      <c r="N83" s="14">
        <v>406</v>
      </c>
      <c r="O83" s="14">
        <v>391</v>
      </c>
      <c r="P83" s="14">
        <v>414</v>
      </c>
      <c r="Q83" s="14"/>
      <c r="R83" s="19">
        <f t="shared" si="6"/>
        <v>10</v>
      </c>
      <c r="S83" s="11">
        <f t="shared" si="7"/>
        <v>4021</v>
      </c>
      <c r="T83" s="18">
        <f t="shared" si="8"/>
        <v>402.1</v>
      </c>
    </row>
    <row r="84" spans="1:20" x14ac:dyDescent="0.2">
      <c r="A84" s="12">
        <v>80</v>
      </c>
      <c r="B84" s="57">
        <v>804</v>
      </c>
      <c r="C84" s="16" t="s">
        <v>165</v>
      </c>
      <c r="D84" s="15" t="s">
        <v>113</v>
      </c>
      <c r="E84" s="13"/>
      <c r="F84" s="13">
        <v>396</v>
      </c>
      <c r="G84" s="13">
        <v>409</v>
      </c>
      <c r="H84" s="13"/>
      <c r="I84" s="14"/>
      <c r="J84" s="14"/>
      <c r="K84" s="14"/>
      <c r="L84" s="14"/>
      <c r="M84" s="14"/>
      <c r="N84" s="14">
        <v>412</v>
      </c>
      <c r="O84" s="14">
        <v>415</v>
      </c>
      <c r="P84" s="14">
        <v>384</v>
      </c>
      <c r="Q84" s="14">
        <v>393</v>
      </c>
      <c r="R84" s="19">
        <f t="shared" si="6"/>
        <v>6</v>
      </c>
      <c r="S84" s="11">
        <f t="shared" si="7"/>
        <v>2409</v>
      </c>
      <c r="T84" s="18">
        <f t="shared" si="8"/>
        <v>401.5</v>
      </c>
    </row>
    <row r="85" spans="1:20" x14ac:dyDescent="0.2">
      <c r="A85" s="12">
        <v>81</v>
      </c>
      <c r="B85" s="57">
        <v>712</v>
      </c>
      <c r="C85" s="16" t="s">
        <v>166</v>
      </c>
      <c r="D85" s="15" t="s">
        <v>78</v>
      </c>
      <c r="E85" s="13"/>
      <c r="F85" s="13"/>
      <c r="G85" s="13">
        <v>348</v>
      </c>
      <c r="H85" s="13"/>
      <c r="I85" s="14">
        <v>411</v>
      </c>
      <c r="J85" s="14"/>
      <c r="K85" s="14"/>
      <c r="L85" s="14">
        <v>455</v>
      </c>
      <c r="M85" s="14">
        <v>389</v>
      </c>
      <c r="N85" s="14"/>
      <c r="O85" s="14"/>
      <c r="P85" s="14">
        <v>452</v>
      </c>
      <c r="Q85" s="14">
        <v>353</v>
      </c>
      <c r="R85" s="19">
        <f t="shared" si="6"/>
        <v>6</v>
      </c>
      <c r="S85" s="11">
        <f t="shared" si="7"/>
        <v>2408</v>
      </c>
      <c r="T85" s="18">
        <f t="shared" si="8"/>
        <v>401.33333333333331</v>
      </c>
    </row>
    <row r="86" spans="1:20" x14ac:dyDescent="0.2">
      <c r="A86" s="12">
        <v>82</v>
      </c>
      <c r="B86" s="57">
        <v>1014</v>
      </c>
      <c r="C86" s="16" t="s">
        <v>167</v>
      </c>
      <c r="D86" s="15" t="s">
        <v>92</v>
      </c>
      <c r="E86" s="13">
        <v>425</v>
      </c>
      <c r="F86" s="13">
        <v>392</v>
      </c>
      <c r="G86" s="13">
        <v>414</v>
      </c>
      <c r="H86" s="13">
        <v>398</v>
      </c>
      <c r="I86" s="14">
        <v>394</v>
      </c>
      <c r="J86" s="14">
        <v>391</v>
      </c>
      <c r="K86" s="14">
        <v>426</v>
      </c>
      <c r="L86" s="14"/>
      <c r="M86" s="14"/>
      <c r="N86" s="14">
        <v>351</v>
      </c>
      <c r="O86" s="14"/>
      <c r="P86" s="14"/>
      <c r="Q86" s="14">
        <v>418</v>
      </c>
      <c r="R86" s="19">
        <f t="shared" si="6"/>
        <v>9</v>
      </c>
      <c r="S86" s="11">
        <f t="shared" si="7"/>
        <v>3609</v>
      </c>
      <c r="T86" s="18">
        <f t="shared" si="8"/>
        <v>401</v>
      </c>
    </row>
    <row r="87" spans="1:20" x14ac:dyDescent="0.2">
      <c r="A87" s="12">
        <v>83</v>
      </c>
      <c r="B87" s="57">
        <v>2003</v>
      </c>
      <c r="C87" s="16" t="s">
        <v>168</v>
      </c>
      <c r="D87" s="15" t="s">
        <v>28</v>
      </c>
      <c r="E87" s="13"/>
      <c r="F87" s="13"/>
      <c r="G87" s="13">
        <v>398</v>
      </c>
      <c r="H87" s="13"/>
      <c r="I87" s="14"/>
      <c r="J87" s="14"/>
      <c r="K87" s="14"/>
      <c r="L87" s="14"/>
      <c r="M87" s="14"/>
      <c r="N87" s="14"/>
      <c r="O87" s="14"/>
      <c r="P87" s="14">
        <v>403</v>
      </c>
      <c r="Q87" s="14"/>
      <c r="R87" s="19">
        <f t="shared" si="6"/>
        <v>2</v>
      </c>
      <c r="S87" s="11">
        <f t="shared" si="7"/>
        <v>801</v>
      </c>
      <c r="T87" s="18">
        <f t="shared" si="8"/>
        <v>400.5</v>
      </c>
    </row>
    <row r="88" spans="1:20" x14ac:dyDescent="0.2">
      <c r="A88" s="12">
        <v>84</v>
      </c>
      <c r="B88" s="57">
        <v>1409</v>
      </c>
      <c r="C88" s="16" t="s">
        <v>169</v>
      </c>
      <c r="D88" s="15" t="s">
        <v>115</v>
      </c>
      <c r="E88" s="13">
        <v>432</v>
      </c>
      <c r="F88" s="13">
        <v>424</v>
      </c>
      <c r="G88" s="13">
        <v>411</v>
      </c>
      <c r="H88" s="13">
        <v>401</v>
      </c>
      <c r="I88" s="14"/>
      <c r="J88" s="14">
        <v>394</v>
      </c>
      <c r="K88" s="14">
        <v>387</v>
      </c>
      <c r="L88" s="14"/>
      <c r="M88" s="14">
        <v>405</v>
      </c>
      <c r="N88" s="14">
        <v>397</v>
      </c>
      <c r="O88" s="14">
        <v>388</v>
      </c>
      <c r="P88" s="14">
        <v>410</v>
      </c>
      <c r="Q88" s="14">
        <v>355</v>
      </c>
      <c r="R88" s="19">
        <f t="shared" si="6"/>
        <v>11</v>
      </c>
      <c r="S88" s="11">
        <f t="shared" si="7"/>
        <v>4404</v>
      </c>
      <c r="T88" s="18">
        <f t="shared" si="8"/>
        <v>400.36363636363637</v>
      </c>
    </row>
    <row r="89" spans="1:20" x14ac:dyDescent="0.2">
      <c r="A89" s="12">
        <v>85</v>
      </c>
      <c r="B89" s="58">
        <v>1805</v>
      </c>
      <c r="C89" s="16" t="s">
        <v>170</v>
      </c>
      <c r="D89" s="15" t="s">
        <v>34</v>
      </c>
      <c r="E89" s="13">
        <v>409</v>
      </c>
      <c r="F89" s="13">
        <v>414</v>
      </c>
      <c r="G89" s="13">
        <v>406</v>
      </c>
      <c r="H89" s="13"/>
      <c r="I89" s="14">
        <v>369</v>
      </c>
      <c r="J89" s="14">
        <v>394</v>
      </c>
      <c r="K89" s="14">
        <v>411</v>
      </c>
      <c r="L89" s="14"/>
      <c r="M89" s="14"/>
      <c r="N89" s="14">
        <v>397</v>
      </c>
      <c r="O89" s="14">
        <v>405</v>
      </c>
      <c r="P89" s="14">
        <v>358</v>
      </c>
      <c r="Q89" s="14">
        <v>439</v>
      </c>
      <c r="R89" s="19">
        <f t="shared" si="6"/>
        <v>10</v>
      </c>
      <c r="S89" s="11">
        <f t="shared" si="7"/>
        <v>4002</v>
      </c>
      <c r="T89" s="18">
        <f t="shared" si="8"/>
        <v>400.2</v>
      </c>
    </row>
    <row r="90" spans="1:20" x14ac:dyDescent="0.2">
      <c r="A90" s="12">
        <v>86</v>
      </c>
      <c r="B90" s="57">
        <v>1102</v>
      </c>
      <c r="C90" s="16" t="s">
        <v>171</v>
      </c>
      <c r="D90" s="15" t="s">
        <v>58</v>
      </c>
      <c r="E90" s="13">
        <v>401</v>
      </c>
      <c r="F90" s="13">
        <v>401</v>
      </c>
      <c r="G90" s="13">
        <v>439</v>
      </c>
      <c r="H90" s="13">
        <v>371</v>
      </c>
      <c r="I90" s="14">
        <v>403</v>
      </c>
      <c r="J90" s="14">
        <v>375</v>
      </c>
      <c r="K90" s="14">
        <v>362</v>
      </c>
      <c r="L90" s="14">
        <v>403</v>
      </c>
      <c r="M90" s="14">
        <v>409</v>
      </c>
      <c r="N90" s="14">
        <v>402</v>
      </c>
      <c r="O90" s="14">
        <v>401</v>
      </c>
      <c r="P90" s="14">
        <v>425</v>
      </c>
      <c r="Q90" s="14"/>
      <c r="R90" s="19">
        <f t="shared" si="6"/>
        <v>12</v>
      </c>
      <c r="S90" s="11">
        <f t="shared" si="7"/>
        <v>4792</v>
      </c>
      <c r="T90" s="18">
        <f t="shared" si="8"/>
        <v>399.33333333333331</v>
      </c>
    </row>
    <row r="91" spans="1:20" x14ac:dyDescent="0.2">
      <c r="A91" s="12">
        <v>87</v>
      </c>
      <c r="B91" s="57">
        <v>903</v>
      </c>
      <c r="C91" s="16" t="s">
        <v>172</v>
      </c>
      <c r="D91" s="15" t="s">
        <v>36</v>
      </c>
      <c r="E91" s="13">
        <v>411</v>
      </c>
      <c r="F91" s="13">
        <v>408</v>
      </c>
      <c r="G91" s="13">
        <v>373</v>
      </c>
      <c r="H91" s="13">
        <v>410</v>
      </c>
      <c r="I91" s="14">
        <v>362</v>
      </c>
      <c r="J91" s="14">
        <v>402</v>
      </c>
      <c r="K91" s="14">
        <v>420</v>
      </c>
      <c r="L91" s="14">
        <v>436</v>
      </c>
      <c r="M91" s="14">
        <v>413</v>
      </c>
      <c r="N91" s="14"/>
      <c r="O91" s="14">
        <v>391</v>
      </c>
      <c r="P91" s="14">
        <v>382</v>
      </c>
      <c r="Q91" s="14">
        <v>380</v>
      </c>
      <c r="R91" s="19">
        <f t="shared" si="6"/>
        <v>12</v>
      </c>
      <c r="S91" s="11">
        <f t="shared" si="7"/>
        <v>4788</v>
      </c>
      <c r="T91" s="18">
        <f t="shared" si="8"/>
        <v>399</v>
      </c>
    </row>
    <row r="92" spans="1:20" x14ac:dyDescent="0.2">
      <c r="A92" s="12">
        <v>88</v>
      </c>
      <c r="B92" s="58">
        <v>600</v>
      </c>
      <c r="C92" s="16" t="s">
        <v>173</v>
      </c>
      <c r="D92" s="15" t="s">
        <v>34</v>
      </c>
      <c r="E92" s="13"/>
      <c r="F92" s="13"/>
      <c r="G92" s="13"/>
      <c r="H92" s="13"/>
      <c r="I92" s="14"/>
      <c r="J92" s="14">
        <v>423</v>
      </c>
      <c r="K92" s="14">
        <v>417</v>
      </c>
      <c r="L92" s="14"/>
      <c r="M92" s="14"/>
      <c r="N92" s="14">
        <v>336</v>
      </c>
      <c r="O92" s="14"/>
      <c r="P92" s="14"/>
      <c r="Q92" s="14">
        <v>419</v>
      </c>
      <c r="R92" s="19">
        <f t="shared" si="6"/>
        <v>4</v>
      </c>
      <c r="S92" s="11">
        <f t="shared" si="7"/>
        <v>1595</v>
      </c>
      <c r="T92" s="18">
        <f t="shared" si="8"/>
        <v>398.75</v>
      </c>
    </row>
    <row r="93" spans="1:20" x14ac:dyDescent="0.2">
      <c r="A93" s="12">
        <v>89</v>
      </c>
      <c r="B93" s="57">
        <v>2301</v>
      </c>
      <c r="C93" s="16" t="s">
        <v>174</v>
      </c>
      <c r="D93" s="15" t="s">
        <v>132</v>
      </c>
      <c r="E93" s="13">
        <v>426</v>
      </c>
      <c r="F93" s="13">
        <v>420</v>
      </c>
      <c r="G93" s="13">
        <v>390</v>
      </c>
      <c r="H93" s="13">
        <v>402</v>
      </c>
      <c r="I93" s="14">
        <v>405</v>
      </c>
      <c r="J93" s="14">
        <v>382</v>
      </c>
      <c r="K93" s="14">
        <v>366</v>
      </c>
      <c r="L93" s="14">
        <v>367</v>
      </c>
      <c r="M93" s="14">
        <v>423</v>
      </c>
      <c r="N93" s="14">
        <v>424</v>
      </c>
      <c r="O93" s="14">
        <v>411</v>
      </c>
      <c r="P93" s="14">
        <v>354</v>
      </c>
      <c r="Q93" s="14">
        <v>401</v>
      </c>
      <c r="R93" s="19">
        <f t="shared" si="6"/>
        <v>13</v>
      </c>
      <c r="S93" s="11">
        <f t="shared" si="7"/>
        <v>5171</v>
      </c>
      <c r="T93" s="18">
        <f t="shared" si="8"/>
        <v>397.76923076923077</v>
      </c>
    </row>
    <row r="94" spans="1:20" x14ac:dyDescent="0.2">
      <c r="A94" s="12">
        <v>90</v>
      </c>
      <c r="B94" s="57">
        <v>1006</v>
      </c>
      <c r="C94" s="16" t="s">
        <v>175</v>
      </c>
      <c r="D94" s="15" t="s">
        <v>92</v>
      </c>
      <c r="E94" s="13">
        <v>386</v>
      </c>
      <c r="F94" s="13">
        <v>455</v>
      </c>
      <c r="G94" s="13">
        <v>402</v>
      </c>
      <c r="H94" s="13">
        <v>406</v>
      </c>
      <c r="I94" s="14">
        <v>403</v>
      </c>
      <c r="J94" s="14"/>
      <c r="K94" s="14">
        <v>382</v>
      </c>
      <c r="L94" s="14">
        <v>362</v>
      </c>
      <c r="M94" s="14">
        <v>390</v>
      </c>
      <c r="N94" s="14">
        <v>385</v>
      </c>
      <c r="O94" s="14"/>
      <c r="P94" s="14">
        <v>395</v>
      </c>
      <c r="Q94" s="14">
        <v>401</v>
      </c>
      <c r="R94" s="19">
        <f t="shared" si="6"/>
        <v>11</v>
      </c>
      <c r="S94" s="11">
        <f t="shared" si="7"/>
        <v>4367</v>
      </c>
      <c r="T94" s="18">
        <f t="shared" si="8"/>
        <v>397</v>
      </c>
    </row>
    <row r="95" spans="1:20" x14ac:dyDescent="0.2">
      <c r="A95" s="12">
        <v>91</v>
      </c>
      <c r="B95" s="57">
        <v>410</v>
      </c>
      <c r="C95" s="16" t="s">
        <v>176</v>
      </c>
      <c r="D95" s="15" t="s">
        <v>35</v>
      </c>
      <c r="E95" s="13">
        <v>396</v>
      </c>
      <c r="F95" s="13"/>
      <c r="G95" s="13">
        <v>339</v>
      </c>
      <c r="H95" s="13">
        <v>388</v>
      </c>
      <c r="I95" s="14">
        <v>389</v>
      </c>
      <c r="J95" s="14"/>
      <c r="K95" s="14">
        <v>422</v>
      </c>
      <c r="L95" s="14">
        <v>442</v>
      </c>
      <c r="M95" s="14">
        <v>389</v>
      </c>
      <c r="N95" s="14">
        <v>399</v>
      </c>
      <c r="O95" s="14">
        <v>351</v>
      </c>
      <c r="P95" s="14">
        <v>423</v>
      </c>
      <c r="Q95" s="14">
        <v>428</v>
      </c>
      <c r="R95" s="19">
        <f t="shared" si="6"/>
        <v>11</v>
      </c>
      <c r="S95" s="11">
        <f t="shared" si="7"/>
        <v>4366</v>
      </c>
      <c r="T95" s="18">
        <f t="shared" si="8"/>
        <v>396.90909090909093</v>
      </c>
    </row>
    <row r="96" spans="1:20" x14ac:dyDescent="0.2">
      <c r="A96" s="12">
        <v>92</v>
      </c>
      <c r="B96" s="57">
        <v>2013</v>
      </c>
      <c r="C96" s="16" t="s">
        <v>177</v>
      </c>
      <c r="D96" s="15" t="s">
        <v>28</v>
      </c>
      <c r="E96" s="13">
        <v>387</v>
      </c>
      <c r="F96" s="13">
        <v>348</v>
      </c>
      <c r="G96" s="13"/>
      <c r="H96" s="13">
        <v>413</v>
      </c>
      <c r="I96" s="14">
        <v>391</v>
      </c>
      <c r="J96" s="14">
        <v>399</v>
      </c>
      <c r="K96" s="14">
        <v>424</v>
      </c>
      <c r="L96" s="14">
        <v>395</v>
      </c>
      <c r="M96" s="14">
        <v>367</v>
      </c>
      <c r="N96" s="14">
        <v>410</v>
      </c>
      <c r="O96" s="14">
        <v>404</v>
      </c>
      <c r="P96" s="14">
        <v>422</v>
      </c>
      <c r="Q96" s="14">
        <v>394</v>
      </c>
      <c r="R96" s="19">
        <f t="shared" si="6"/>
        <v>12</v>
      </c>
      <c r="S96" s="11">
        <f t="shared" si="7"/>
        <v>4754</v>
      </c>
      <c r="T96" s="18">
        <f t="shared" si="8"/>
        <v>396.16666666666669</v>
      </c>
    </row>
    <row r="97" spans="1:20" x14ac:dyDescent="0.2">
      <c r="A97" s="12">
        <v>93</v>
      </c>
      <c r="B97" s="57">
        <v>1203</v>
      </c>
      <c r="C97" s="16" t="s">
        <v>178</v>
      </c>
      <c r="D97" s="15" t="s">
        <v>80</v>
      </c>
      <c r="E97" s="13">
        <v>392</v>
      </c>
      <c r="F97" s="13">
        <v>393</v>
      </c>
      <c r="G97" s="13">
        <v>384</v>
      </c>
      <c r="H97" s="13">
        <v>384</v>
      </c>
      <c r="I97" s="14">
        <v>383</v>
      </c>
      <c r="J97" s="14">
        <v>442</v>
      </c>
      <c r="K97" s="14"/>
      <c r="L97" s="14"/>
      <c r="M97" s="14"/>
      <c r="N97" s="14"/>
      <c r="O97" s="14">
        <v>410</v>
      </c>
      <c r="P97" s="14">
        <v>380</v>
      </c>
      <c r="Q97" s="14"/>
      <c r="R97" s="19">
        <f t="shared" si="6"/>
        <v>8</v>
      </c>
      <c r="S97" s="11">
        <f t="shared" si="7"/>
        <v>3168</v>
      </c>
      <c r="T97" s="18">
        <f t="shared" si="8"/>
        <v>396</v>
      </c>
    </row>
    <row r="98" spans="1:20" x14ac:dyDescent="0.2">
      <c r="A98" s="12">
        <v>94</v>
      </c>
      <c r="B98" s="57">
        <v>1417</v>
      </c>
      <c r="C98" s="16" t="s">
        <v>179</v>
      </c>
      <c r="D98" s="15" t="s">
        <v>115</v>
      </c>
      <c r="E98" s="13"/>
      <c r="F98" s="13"/>
      <c r="G98" s="13">
        <v>369</v>
      </c>
      <c r="H98" s="13">
        <v>430</v>
      </c>
      <c r="I98" s="14">
        <v>417</v>
      </c>
      <c r="J98" s="14">
        <v>362</v>
      </c>
      <c r="K98" s="14">
        <v>410</v>
      </c>
      <c r="L98" s="14"/>
      <c r="M98" s="14"/>
      <c r="N98" s="14">
        <v>414</v>
      </c>
      <c r="O98" s="14">
        <v>397</v>
      </c>
      <c r="P98" s="14"/>
      <c r="Q98" s="14">
        <v>356</v>
      </c>
      <c r="R98" s="19">
        <f t="shared" si="6"/>
        <v>8</v>
      </c>
      <c r="S98" s="11">
        <f t="shared" si="7"/>
        <v>3155</v>
      </c>
      <c r="T98" s="18">
        <f t="shared" si="8"/>
        <v>394.375</v>
      </c>
    </row>
    <row r="99" spans="1:20" x14ac:dyDescent="0.2">
      <c r="A99" s="12">
        <v>95</v>
      </c>
      <c r="B99" s="57">
        <v>809</v>
      </c>
      <c r="C99" s="16" t="s">
        <v>180</v>
      </c>
      <c r="D99" s="15" t="s">
        <v>113</v>
      </c>
      <c r="E99" s="13"/>
      <c r="F99" s="13"/>
      <c r="G99" s="13"/>
      <c r="H99" s="13"/>
      <c r="I99" s="14"/>
      <c r="J99" s="14"/>
      <c r="K99" s="14"/>
      <c r="L99" s="14"/>
      <c r="M99" s="14"/>
      <c r="N99" s="14">
        <v>411</v>
      </c>
      <c r="O99" s="14">
        <v>404</v>
      </c>
      <c r="P99" s="14">
        <v>395</v>
      </c>
      <c r="Q99" s="14">
        <v>365</v>
      </c>
      <c r="R99" s="19">
        <f t="shared" si="6"/>
        <v>4</v>
      </c>
      <c r="S99" s="11">
        <f t="shared" si="7"/>
        <v>1575</v>
      </c>
      <c r="T99" s="18">
        <f t="shared" si="8"/>
        <v>393.75</v>
      </c>
    </row>
    <row r="100" spans="1:20" x14ac:dyDescent="0.2">
      <c r="A100" s="12">
        <v>96</v>
      </c>
      <c r="B100" s="58">
        <v>605</v>
      </c>
      <c r="C100" s="16" t="s">
        <v>181</v>
      </c>
      <c r="D100" s="15" t="s">
        <v>34</v>
      </c>
      <c r="E100" s="13">
        <v>393</v>
      </c>
      <c r="F100" s="13"/>
      <c r="G100" s="13">
        <v>397</v>
      </c>
      <c r="H100" s="13">
        <v>349</v>
      </c>
      <c r="I100" s="14"/>
      <c r="J100" s="14">
        <v>421</v>
      </c>
      <c r="K100" s="14">
        <v>410</v>
      </c>
      <c r="L100" s="14"/>
      <c r="M100" s="14"/>
      <c r="N100" s="14">
        <v>383</v>
      </c>
      <c r="O100" s="14"/>
      <c r="P100" s="14">
        <v>403</v>
      </c>
      <c r="Q100" s="14"/>
      <c r="R100" s="19">
        <f t="shared" si="6"/>
        <v>7</v>
      </c>
      <c r="S100" s="11">
        <f t="shared" si="7"/>
        <v>2756</v>
      </c>
      <c r="T100" s="18">
        <f t="shared" si="8"/>
        <v>393.71428571428572</v>
      </c>
    </row>
    <row r="101" spans="1:20" x14ac:dyDescent="0.2">
      <c r="A101" s="12">
        <v>97</v>
      </c>
      <c r="B101" s="57">
        <v>1212</v>
      </c>
      <c r="C101" s="16" t="s">
        <v>182</v>
      </c>
      <c r="D101" s="15" t="s">
        <v>80</v>
      </c>
      <c r="E101" s="13">
        <v>419</v>
      </c>
      <c r="F101" s="13">
        <v>354</v>
      </c>
      <c r="G101" s="13">
        <v>390</v>
      </c>
      <c r="H101" s="13"/>
      <c r="I101" s="14">
        <v>413</v>
      </c>
      <c r="J101" s="14">
        <v>390</v>
      </c>
      <c r="K101" s="14">
        <v>387</v>
      </c>
      <c r="L101" s="14"/>
      <c r="M101" s="14"/>
      <c r="N101" s="14">
        <v>399</v>
      </c>
      <c r="O101" s="14"/>
      <c r="P101" s="14"/>
      <c r="Q101" s="14"/>
      <c r="R101" s="19">
        <f t="shared" ref="R101:R132" si="9">IF(COUNTA(E101:Q101)=0," ",COUNTA(E101:Q101))</f>
        <v>7</v>
      </c>
      <c r="S101" s="11">
        <f t="shared" ref="S101:S132" si="10">IF(COUNTA(E101:Q101)=0," ",SUM(E101:Q101))</f>
        <v>2752</v>
      </c>
      <c r="T101" s="18">
        <f t="shared" ref="T101:T132" si="11">IF(COUNTA(E101:Q101)=0," ",S101/R101)</f>
        <v>393.14285714285717</v>
      </c>
    </row>
    <row r="102" spans="1:20" x14ac:dyDescent="0.2">
      <c r="A102" s="12">
        <v>98</v>
      </c>
      <c r="B102" s="58">
        <v>1213</v>
      </c>
      <c r="C102" s="16" t="s">
        <v>183</v>
      </c>
      <c r="D102" s="15" t="s">
        <v>80</v>
      </c>
      <c r="E102" s="13">
        <v>367</v>
      </c>
      <c r="F102" s="13"/>
      <c r="G102" s="13">
        <v>440</v>
      </c>
      <c r="H102" s="13">
        <v>407</v>
      </c>
      <c r="I102" s="14">
        <v>379</v>
      </c>
      <c r="J102" s="14">
        <v>383</v>
      </c>
      <c r="K102" s="14">
        <v>362</v>
      </c>
      <c r="L102" s="14">
        <v>425</v>
      </c>
      <c r="M102" s="14">
        <v>361</v>
      </c>
      <c r="N102" s="14">
        <v>404</v>
      </c>
      <c r="O102" s="14">
        <v>381</v>
      </c>
      <c r="P102" s="14">
        <v>410</v>
      </c>
      <c r="Q102" s="14"/>
      <c r="R102" s="19">
        <f t="shared" si="9"/>
        <v>11</v>
      </c>
      <c r="S102" s="11">
        <f t="shared" si="10"/>
        <v>4319</v>
      </c>
      <c r="T102" s="18">
        <f t="shared" si="11"/>
        <v>392.63636363636363</v>
      </c>
    </row>
    <row r="103" spans="1:20" x14ac:dyDescent="0.2">
      <c r="A103" s="12">
        <v>99</v>
      </c>
      <c r="B103" s="58">
        <v>1802</v>
      </c>
      <c r="C103" s="16" t="s">
        <v>184</v>
      </c>
      <c r="D103" s="15" t="s">
        <v>34</v>
      </c>
      <c r="E103" s="13">
        <v>401</v>
      </c>
      <c r="F103" s="13">
        <v>400</v>
      </c>
      <c r="G103" s="13">
        <v>447</v>
      </c>
      <c r="H103" s="13">
        <v>411</v>
      </c>
      <c r="I103" s="14">
        <v>422</v>
      </c>
      <c r="J103" s="14">
        <v>383</v>
      </c>
      <c r="K103" s="14">
        <v>406</v>
      </c>
      <c r="L103" s="14"/>
      <c r="M103" s="14"/>
      <c r="N103" s="14">
        <v>362</v>
      </c>
      <c r="O103" s="14"/>
      <c r="P103" s="14">
        <v>341</v>
      </c>
      <c r="Q103" s="14">
        <v>349</v>
      </c>
      <c r="R103" s="19">
        <f t="shared" si="9"/>
        <v>10</v>
      </c>
      <c r="S103" s="11">
        <f t="shared" si="10"/>
        <v>3922</v>
      </c>
      <c r="T103" s="18">
        <f t="shared" si="11"/>
        <v>392.2</v>
      </c>
    </row>
    <row r="104" spans="1:20" x14ac:dyDescent="0.2">
      <c r="A104" s="12">
        <v>100</v>
      </c>
      <c r="B104" s="57">
        <v>810</v>
      </c>
      <c r="C104" s="16" t="s">
        <v>185</v>
      </c>
      <c r="D104" s="15" t="s">
        <v>113</v>
      </c>
      <c r="E104" s="13">
        <v>418</v>
      </c>
      <c r="F104" s="13">
        <v>385</v>
      </c>
      <c r="G104" s="13">
        <v>419</v>
      </c>
      <c r="H104" s="13">
        <v>405</v>
      </c>
      <c r="I104" s="14">
        <v>425</v>
      </c>
      <c r="J104" s="14">
        <v>408</v>
      </c>
      <c r="K104" s="14">
        <v>373</v>
      </c>
      <c r="L104" s="14">
        <v>401</v>
      </c>
      <c r="M104" s="14">
        <v>368</v>
      </c>
      <c r="N104" s="14">
        <v>369</v>
      </c>
      <c r="O104" s="14"/>
      <c r="P104" s="14">
        <v>342</v>
      </c>
      <c r="Q104" s="14"/>
      <c r="R104" s="19">
        <f t="shared" si="9"/>
        <v>11</v>
      </c>
      <c r="S104" s="11">
        <f t="shared" si="10"/>
        <v>4313</v>
      </c>
      <c r="T104" s="18">
        <f t="shared" si="11"/>
        <v>392.09090909090907</v>
      </c>
    </row>
    <row r="105" spans="1:20" x14ac:dyDescent="0.2">
      <c r="A105" s="12">
        <v>101</v>
      </c>
      <c r="B105" s="58">
        <v>1204</v>
      </c>
      <c r="C105" s="16" t="s">
        <v>186</v>
      </c>
      <c r="D105" s="15" t="s">
        <v>80</v>
      </c>
      <c r="E105" s="13"/>
      <c r="F105" s="13"/>
      <c r="G105" s="13"/>
      <c r="H105" s="13"/>
      <c r="I105" s="14"/>
      <c r="J105" s="14"/>
      <c r="K105" s="14"/>
      <c r="L105" s="14"/>
      <c r="M105" s="14">
        <v>355</v>
      </c>
      <c r="N105" s="14">
        <v>388</v>
      </c>
      <c r="O105" s="14">
        <v>398</v>
      </c>
      <c r="P105" s="14">
        <v>427</v>
      </c>
      <c r="Q105" s="14"/>
      <c r="R105" s="19">
        <f t="shared" si="9"/>
        <v>4</v>
      </c>
      <c r="S105" s="11">
        <f t="shared" si="10"/>
        <v>1568</v>
      </c>
      <c r="T105" s="18">
        <f t="shared" si="11"/>
        <v>392</v>
      </c>
    </row>
    <row r="106" spans="1:20" x14ac:dyDescent="0.2">
      <c r="A106" s="12">
        <v>102</v>
      </c>
      <c r="B106" s="57">
        <v>808</v>
      </c>
      <c r="C106" s="16" t="s">
        <v>187</v>
      </c>
      <c r="D106" s="15" t="s">
        <v>113</v>
      </c>
      <c r="E106" s="13">
        <v>368</v>
      </c>
      <c r="F106" s="13">
        <v>423</v>
      </c>
      <c r="G106" s="13">
        <v>403</v>
      </c>
      <c r="H106" s="13">
        <v>375</v>
      </c>
      <c r="I106" s="14">
        <v>374</v>
      </c>
      <c r="J106" s="14">
        <v>401</v>
      </c>
      <c r="K106" s="14">
        <v>388</v>
      </c>
      <c r="L106" s="14"/>
      <c r="M106" s="14"/>
      <c r="N106" s="14">
        <v>382</v>
      </c>
      <c r="O106" s="14"/>
      <c r="P106" s="14">
        <v>385</v>
      </c>
      <c r="Q106" s="14">
        <v>408</v>
      </c>
      <c r="R106" s="19">
        <f t="shared" si="9"/>
        <v>10</v>
      </c>
      <c r="S106" s="11">
        <f t="shared" si="10"/>
        <v>3907</v>
      </c>
      <c r="T106" s="18">
        <f t="shared" si="11"/>
        <v>390.7</v>
      </c>
    </row>
    <row r="107" spans="1:20" x14ac:dyDescent="0.2">
      <c r="A107" s="12">
        <v>103</v>
      </c>
      <c r="B107" s="57">
        <v>1408</v>
      </c>
      <c r="C107" s="16" t="s">
        <v>188</v>
      </c>
      <c r="D107" s="15" t="s">
        <v>115</v>
      </c>
      <c r="E107" s="13">
        <v>380</v>
      </c>
      <c r="F107" s="13"/>
      <c r="G107" s="13"/>
      <c r="H107" s="13"/>
      <c r="I107" s="14"/>
      <c r="J107" s="14"/>
      <c r="K107" s="14"/>
      <c r="L107" s="14">
        <v>400</v>
      </c>
      <c r="M107" s="14"/>
      <c r="N107" s="14"/>
      <c r="O107" s="14"/>
      <c r="P107" s="14"/>
      <c r="Q107" s="14"/>
      <c r="R107" s="19">
        <f t="shared" si="9"/>
        <v>2</v>
      </c>
      <c r="S107" s="11">
        <f t="shared" si="10"/>
        <v>780</v>
      </c>
      <c r="T107" s="18">
        <f t="shared" si="11"/>
        <v>390</v>
      </c>
    </row>
    <row r="108" spans="1:20" x14ac:dyDescent="0.2">
      <c r="A108" s="12">
        <v>104</v>
      </c>
      <c r="B108" s="57">
        <v>2306</v>
      </c>
      <c r="C108" s="16" t="s">
        <v>189</v>
      </c>
      <c r="D108" s="15" t="s">
        <v>132</v>
      </c>
      <c r="E108" s="13">
        <v>390</v>
      </c>
      <c r="F108" s="13"/>
      <c r="G108" s="13"/>
      <c r="H108" s="13"/>
      <c r="I108" s="14"/>
      <c r="J108" s="14"/>
      <c r="K108" s="14"/>
      <c r="L108" s="14"/>
      <c r="M108" s="14"/>
      <c r="N108" s="14"/>
      <c r="O108" s="14"/>
      <c r="P108" s="14"/>
      <c r="Q108" s="14"/>
      <c r="R108" s="19">
        <f t="shared" si="9"/>
        <v>1</v>
      </c>
      <c r="S108" s="11">
        <f t="shared" si="10"/>
        <v>390</v>
      </c>
      <c r="T108" s="18">
        <f t="shared" si="11"/>
        <v>390</v>
      </c>
    </row>
    <row r="109" spans="1:20" x14ac:dyDescent="0.2">
      <c r="A109" s="12">
        <v>105</v>
      </c>
      <c r="B109" s="57">
        <v>811</v>
      </c>
      <c r="C109" s="16" t="s">
        <v>190</v>
      </c>
      <c r="D109" s="15" t="s">
        <v>113</v>
      </c>
      <c r="E109" s="13">
        <v>357</v>
      </c>
      <c r="F109" s="13">
        <v>387</v>
      </c>
      <c r="G109" s="13">
        <v>400</v>
      </c>
      <c r="H109" s="13">
        <v>440</v>
      </c>
      <c r="I109" s="14">
        <v>407</v>
      </c>
      <c r="J109" s="14">
        <v>381</v>
      </c>
      <c r="K109" s="14">
        <v>377</v>
      </c>
      <c r="L109" s="14"/>
      <c r="M109" s="14"/>
      <c r="N109" s="14">
        <v>406</v>
      </c>
      <c r="O109" s="14">
        <v>344</v>
      </c>
      <c r="P109" s="14"/>
      <c r="Q109" s="14">
        <v>397</v>
      </c>
      <c r="R109" s="19">
        <f t="shared" si="9"/>
        <v>10</v>
      </c>
      <c r="S109" s="11">
        <f t="shared" si="10"/>
        <v>3896</v>
      </c>
      <c r="T109" s="18">
        <f t="shared" si="11"/>
        <v>389.6</v>
      </c>
    </row>
    <row r="110" spans="1:20" x14ac:dyDescent="0.2">
      <c r="A110" s="12">
        <v>106</v>
      </c>
      <c r="B110" s="58">
        <v>1018</v>
      </c>
      <c r="C110" s="16" t="s">
        <v>191</v>
      </c>
      <c r="D110" s="15" t="s">
        <v>92</v>
      </c>
      <c r="E110" s="13">
        <v>408</v>
      </c>
      <c r="F110" s="13">
        <v>426</v>
      </c>
      <c r="G110" s="13">
        <v>419</v>
      </c>
      <c r="H110" s="13">
        <v>413</v>
      </c>
      <c r="I110" s="14">
        <v>378</v>
      </c>
      <c r="J110" s="14">
        <v>371</v>
      </c>
      <c r="K110" s="14">
        <v>376</v>
      </c>
      <c r="L110" s="14">
        <v>374</v>
      </c>
      <c r="M110" s="14"/>
      <c r="N110" s="14">
        <v>425</v>
      </c>
      <c r="O110" s="14">
        <v>401</v>
      </c>
      <c r="P110" s="14">
        <v>357</v>
      </c>
      <c r="Q110" s="14">
        <v>319</v>
      </c>
      <c r="R110" s="19">
        <f t="shared" si="9"/>
        <v>12</v>
      </c>
      <c r="S110" s="11">
        <f t="shared" si="10"/>
        <v>4667</v>
      </c>
      <c r="T110" s="18">
        <f t="shared" si="11"/>
        <v>388.91666666666669</v>
      </c>
    </row>
    <row r="111" spans="1:20" x14ac:dyDescent="0.2">
      <c r="A111" s="12">
        <v>107</v>
      </c>
      <c r="B111" s="58">
        <v>401</v>
      </c>
      <c r="C111" s="16" t="s">
        <v>192</v>
      </c>
      <c r="D111" s="15" t="s">
        <v>35</v>
      </c>
      <c r="E111" s="13">
        <v>411</v>
      </c>
      <c r="F111" s="13">
        <v>403</v>
      </c>
      <c r="G111" s="13">
        <v>355</v>
      </c>
      <c r="H111" s="13">
        <v>385</v>
      </c>
      <c r="I111" s="14">
        <v>397</v>
      </c>
      <c r="J111" s="14">
        <v>380</v>
      </c>
      <c r="K111" s="14"/>
      <c r="L111" s="14"/>
      <c r="M111" s="14"/>
      <c r="N111" s="14"/>
      <c r="O111" s="14"/>
      <c r="P111" s="14"/>
      <c r="Q111" s="14"/>
      <c r="R111" s="19">
        <f t="shared" si="9"/>
        <v>6</v>
      </c>
      <c r="S111" s="11">
        <f t="shared" si="10"/>
        <v>2331</v>
      </c>
      <c r="T111" s="18">
        <f t="shared" si="11"/>
        <v>388.5</v>
      </c>
    </row>
    <row r="112" spans="1:20" x14ac:dyDescent="0.2">
      <c r="A112" s="12">
        <v>108</v>
      </c>
      <c r="B112" s="57">
        <v>1405</v>
      </c>
      <c r="C112" s="16" t="s">
        <v>193</v>
      </c>
      <c r="D112" s="15" t="s">
        <v>115</v>
      </c>
      <c r="E112" s="13"/>
      <c r="F112" s="13">
        <v>377</v>
      </c>
      <c r="G112" s="13"/>
      <c r="H112" s="13"/>
      <c r="I112" s="14">
        <v>386</v>
      </c>
      <c r="J112" s="14"/>
      <c r="K112" s="14"/>
      <c r="L112" s="14"/>
      <c r="M112" s="14"/>
      <c r="N112" s="14"/>
      <c r="O112" s="14">
        <v>399</v>
      </c>
      <c r="P112" s="14">
        <v>391</v>
      </c>
      <c r="Q112" s="14"/>
      <c r="R112" s="19">
        <f t="shared" si="9"/>
        <v>4</v>
      </c>
      <c r="S112" s="11">
        <f t="shared" si="10"/>
        <v>1553</v>
      </c>
      <c r="T112" s="18">
        <f t="shared" si="11"/>
        <v>388.25</v>
      </c>
    </row>
    <row r="113" spans="1:20" x14ac:dyDescent="0.2">
      <c r="A113" s="12">
        <v>109</v>
      </c>
      <c r="B113" s="57">
        <v>805</v>
      </c>
      <c r="C113" s="16" t="s">
        <v>194</v>
      </c>
      <c r="D113" s="15" t="s">
        <v>113</v>
      </c>
      <c r="E113" s="13">
        <v>440</v>
      </c>
      <c r="F113" s="13">
        <v>396</v>
      </c>
      <c r="G113" s="13"/>
      <c r="H113" s="13">
        <v>364</v>
      </c>
      <c r="I113" s="14">
        <v>381</v>
      </c>
      <c r="J113" s="14">
        <v>357</v>
      </c>
      <c r="K113" s="14">
        <v>388</v>
      </c>
      <c r="L113" s="14">
        <v>386</v>
      </c>
      <c r="M113" s="14">
        <v>329</v>
      </c>
      <c r="N113" s="14">
        <v>406</v>
      </c>
      <c r="O113" s="14">
        <v>399</v>
      </c>
      <c r="P113" s="14">
        <v>424</v>
      </c>
      <c r="Q113" s="14"/>
      <c r="R113" s="19">
        <f t="shared" si="9"/>
        <v>11</v>
      </c>
      <c r="S113" s="11">
        <f t="shared" si="10"/>
        <v>4270</v>
      </c>
      <c r="T113" s="18">
        <f t="shared" si="11"/>
        <v>388.18181818181819</v>
      </c>
    </row>
    <row r="114" spans="1:20" x14ac:dyDescent="0.2">
      <c r="A114" s="12">
        <v>110</v>
      </c>
      <c r="B114" s="58">
        <v>409</v>
      </c>
      <c r="C114" s="16" t="s">
        <v>195</v>
      </c>
      <c r="D114" s="15" t="s">
        <v>35</v>
      </c>
      <c r="E114" s="13"/>
      <c r="F114" s="13"/>
      <c r="G114" s="13">
        <v>363</v>
      </c>
      <c r="H114" s="13">
        <v>392</v>
      </c>
      <c r="I114" s="14"/>
      <c r="J114" s="14">
        <v>362</v>
      </c>
      <c r="K114" s="14"/>
      <c r="L114" s="14">
        <v>414</v>
      </c>
      <c r="M114" s="14"/>
      <c r="N114" s="14"/>
      <c r="O114" s="14"/>
      <c r="P114" s="14">
        <v>401</v>
      </c>
      <c r="Q114" s="14">
        <v>391</v>
      </c>
      <c r="R114" s="19">
        <f t="shared" si="9"/>
        <v>6</v>
      </c>
      <c r="S114" s="11">
        <f t="shared" si="10"/>
        <v>2323</v>
      </c>
      <c r="T114" s="18">
        <f t="shared" si="11"/>
        <v>387.16666666666669</v>
      </c>
    </row>
    <row r="115" spans="1:20" x14ac:dyDescent="0.2">
      <c r="A115" s="12">
        <v>111</v>
      </c>
      <c r="B115" s="57">
        <v>2312</v>
      </c>
      <c r="C115" s="16" t="s">
        <v>196</v>
      </c>
      <c r="D115" s="15" t="s">
        <v>132</v>
      </c>
      <c r="E115" s="13">
        <v>400</v>
      </c>
      <c r="F115" s="13">
        <v>379</v>
      </c>
      <c r="G115" s="13">
        <v>398</v>
      </c>
      <c r="H115" s="13">
        <v>431</v>
      </c>
      <c r="I115" s="14">
        <v>357</v>
      </c>
      <c r="J115" s="14"/>
      <c r="K115" s="14"/>
      <c r="L115" s="14"/>
      <c r="M115" s="14"/>
      <c r="N115" s="14">
        <v>393</v>
      </c>
      <c r="O115" s="14">
        <v>363</v>
      </c>
      <c r="P115" s="14">
        <v>381</v>
      </c>
      <c r="Q115" s="14">
        <v>381</v>
      </c>
      <c r="R115" s="19">
        <f t="shared" si="9"/>
        <v>9</v>
      </c>
      <c r="S115" s="11">
        <f t="shared" si="10"/>
        <v>3483</v>
      </c>
      <c r="T115" s="18">
        <f t="shared" si="11"/>
        <v>387</v>
      </c>
    </row>
    <row r="116" spans="1:20" x14ac:dyDescent="0.2">
      <c r="A116" s="12">
        <v>112</v>
      </c>
      <c r="B116" s="57">
        <v>2302</v>
      </c>
      <c r="C116" s="16" t="s">
        <v>197</v>
      </c>
      <c r="D116" s="15" t="s">
        <v>132</v>
      </c>
      <c r="E116" s="13"/>
      <c r="F116" s="13"/>
      <c r="G116" s="13"/>
      <c r="H116" s="13"/>
      <c r="I116" s="14"/>
      <c r="J116" s="14">
        <v>403</v>
      </c>
      <c r="K116" s="14">
        <v>354</v>
      </c>
      <c r="L116" s="14"/>
      <c r="M116" s="14">
        <v>401</v>
      </c>
      <c r="N116" s="14">
        <v>408</v>
      </c>
      <c r="O116" s="14">
        <v>388</v>
      </c>
      <c r="P116" s="14">
        <v>348</v>
      </c>
      <c r="Q116" s="14">
        <v>404</v>
      </c>
      <c r="R116" s="19">
        <f t="shared" si="9"/>
        <v>7</v>
      </c>
      <c r="S116" s="11">
        <f t="shared" si="10"/>
        <v>2706</v>
      </c>
      <c r="T116" s="18">
        <f t="shared" si="11"/>
        <v>386.57142857142856</v>
      </c>
    </row>
    <row r="117" spans="1:20" x14ac:dyDescent="0.2">
      <c r="A117" s="12">
        <v>113</v>
      </c>
      <c r="B117" s="58">
        <v>1710</v>
      </c>
      <c r="C117" s="16" t="s">
        <v>198</v>
      </c>
      <c r="D117" s="15" t="s">
        <v>109</v>
      </c>
      <c r="E117" s="13">
        <v>355</v>
      </c>
      <c r="F117" s="13"/>
      <c r="G117" s="13">
        <v>376</v>
      </c>
      <c r="H117" s="13">
        <v>386</v>
      </c>
      <c r="I117" s="14">
        <v>454</v>
      </c>
      <c r="J117" s="14">
        <v>352</v>
      </c>
      <c r="K117" s="14">
        <v>385</v>
      </c>
      <c r="L117" s="14"/>
      <c r="M117" s="14"/>
      <c r="N117" s="14"/>
      <c r="O117" s="14">
        <v>405</v>
      </c>
      <c r="P117" s="14">
        <v>327</v>
      </c>
      <c r="Q117" s="14">
        <v>423</v>
      </c>
      <c r="R117" s="19">
        <f t="shared" si="9"/>
        <v>9</v>
      </c>
      <c r="S117" s="11">
        <f t="shared" si="10"/>
        <v>3463</v>
      </c>
      <c r="T117" s="18">
        <f t="shared" si="11"/>
        <v>384.77777777777777</v>
      </c>
    </row>
    <row r="118" spans="1:20" x14ac:dyDescent="0.2">
      <c r="A118" s="12">
        <v>114</v>
      </c>
      <c r="B118" s="58">
        <v>1005</v>
      </c>
      <c r="C118" s="16" t="s">
        <v>199</v>
      </c>
      <c r="D118" s="15" t="s">
        <v>92</v>
      </c>
      <c r="E118" s="13">
        <v>362</v>
      </c>
      <c r="F118" s="13">
        <v>391</v>
      </c>
      <c r="G118" s="13">
        <v>370</v>
      </c>
      <c r="H118" s="13">
        <v>387</v>
      </c>
      <c r="I118" s="14">
        <v>435</v>
      </c>
      <c r="J118" s="14">
        <v>395</v>
      </c>
      <c r="K118" s="14">
        <v>354</v>
      </c>
      <c r="L118" s="14"/>
      <c r="M118" s="14">
        <v>361</v>
      </c>
      <c r="N118" s="14">
        <v>360</v>
      </c>
      <c r="O118" s="14">
        <v>393</v>
      </c>
      <c r="P118" s="14">
        <v>376</v>
      </c>
      <c r="Q118" s="14">
        <v>404</v>
      </c>
      <c r="R118" s="19">
        <f t="shared" si="9"/>
        <v>12</v>
      </c>
      <c r="S118" s="11">
        <f t="shared" si="10"/>
        <v>4588</v>
      </c>
      <c r="T118" s="18">
        <f t="shared" si="11"/>
        <v>382.33333333333331</v>
      </c>
    </row>
    <row r="119" spans="1:20" x14ac:dyDescent="0.2">
      <c r="A119" s="12">
        <v>115</v>
      </c>
      <c r="B119" s="57">
        <v>802</v>
      </c>
      <c r="C119" s="16" t="s">
        <v>200</v>
      </c>
      <c r="D119" s="15" t="s">
        <v>113</v>
      </c>
      <c r="E119" s="13">
        <v>349</v>
      </c>
      <c r="F119" s="13"/>
      <c r="G119" s="13">
        <v>400</v>
      </c>
      <c r="H119" s="13"/>
      <c r="I119" s="14">
        <v>373</v>
      </c>
      <c r="J119" s="14">
        <v>375</v>
      </c>
      <c r="K119" s="14"/>
      <c r="L119" s="14"/>
      <c r="M119" s="14"/>
      <c r="N119" s="14"/>
      <c r="O119" s="14">
        <v>365</v>
      </c>
      <c r="P119" s="14"/>
      <c r="Q119" s="14">
        <v>430</v>
      </c>
      <c r="R119" s="19">
        <f t="shared" si="9"/>
        <v>6</v>
      </c>
      <c r="S119" s="11">
        <f t="shared" si="10"/>
        <v>2292</v>
      </c>
      <c r="T119" s="18">
        <f t="shared" si="11"/>
        <v>382</v>
      </c>
    </row>
    <row r="120" spans="1:20" x14ac:dyDescent="0.2">
      <c r="A120" s="12">
        <v>116</v>
      </c>
      <c r="B120" s="57">
        <v>2311</v>
      </c>
      <c r="C120" s="16" t="s">
        <v>201</v>
      </c>
      <c r="D120" s="15" t="s">
        <v>132</v>
      </c>
      <c r="E120" s="13"/>
      <c r="F120" s="13">
        <v>443</v>
      </c>
      <c r="G120" s="13">
        <v>393</v>
      </c>
      <c r="H120" s="13">
        <v>382</v>
      </c>
      <c r="I120" s="14">
        <v>373</v>
      </c>
      <c r="J120" s="14">
        <v>391</v>
      </c>
      <c r="K120" s="14">
        <v>366</v>
      </c>
      <c r="L120" s="14">
        <v>324</v>
      </c>
      <c r="M120" s="14"/>
      <c r="N120" s="14"/>
      <c r="O120" s="14"/>
      <c r="P120" s="14"/>
      <c r="Q120" s="14"/>
      <c r="R120" s="19">
        <f t="shared" si="9"/>
        <v>7</v>
      </c>
      <c r="S120" s="11">
        <f t="shared" si="10"/>
        <v>2672</v>
      </c>
      <c r="T120" s="18">
        <f t="shared" si="11"/>
        <v>381.71428571428572</v>
      </c>
    </row>
    <row r="121" spans="1:20" x14ac:dyDescent="0.2">
      <c r="A121" s="12">
        <v>117</v>
      </c>
      <c r="B121" s="58">
        <v>1104</v>
      </c>
      <c r="C121" s="16" t="s">
        <v>202</v>
      </c>
      <c r="D121" s="15" t="s">
        <v>58</v>
      </c>
      <c r="E121" s="13"/>
      <c r="F121" s="13"/>
      <c r="G121" s="13">
        <v>417</v>
      </c>
      <c r="H121" s="13">
        <v>368</v>
      </c>
      <c r="I121" s="14">
        <v>376</v>
      </c>
      <c r="J121" s="14">
        <v>377</v>
      </c>
      <c r="K121" s="14"/>
      <c r="L121" s="14"/>
      <c r="M121" s="14">
        <v>361</v>
      </c>
      <c r="N121" s="14">
        <v>385</v>
      </c>
      <c r="O121" s="14">
        <v>388</v>
      </c>
      <c r="P121" s="14">
        <v>383</v>
      </c>
      <c r="Q121" s="14">
        <v>365</v>
      </c>
      <c r="R121" s="19">
        <f t="shared" si="9"/>
        <v>9</v>
      </c>
      <c r="S121" s="11">
        <f t="shared" si="10"/>
        <v>3420</v>
      </c>
      <c r="T121" s="18">
        <f t="shared" si="11"/>
        <v>380</v>
      </c>
    </row>
    <row r="122" spans="1:20" x14ac:dyDescent="0.2">
      <c r="A122" s="12">
        <v>118</v>
      </c>
      <c r="B122" s="57">
        <v>1101</v>
      </c>
      <c r="C122" s="16" t="s">
        <v>203</v>
      </c>
      <c r="D122" s="15" t="s">
        <v>58</v>
      </c>
      <c r="E122" s="13">
        <v>387</v>
      </c>
      <c r="F122" s="13">
        <v>383</v>
      </c>
      <c r="G122" s="13">
        <v>380</v>
      </c>
      <c r="H122" s="13">
        <v>406</v>
      </c>
      <c r="I122" s="14">
        <v>355</v>
      </c>
      <c r="J122" s="14">
        <v>373</v>
      </c>
      <c r="K122" s="14">
        <v>367</v>
      </c>
      <c r="L122" s="14">
        <v>362</v>
      </c>
      <c r="M122" s="14">
        <v>371</v>
      </c>
      <c r="N122" s="14"/>
      <c r="O122" s="14"/>
      <c r="P122" s="14">
        <v>382</v>
      </c>
      <c r="Q122" s="14">
        <v>400</v>
      </c>
      <c r="R122" s="19">
        <f t="shared" si="9"/>
        <v>11</v>
      </c>
      <c r="S122" s="11">
        <f t="shared" si="10"/>
        <v>4166</v>
      </c>
      <c r="T122" s="18">
        <f t="shared" si="11"/>
        <v>378.72727272727275</v>
      </c>
    </row>
    <row r="123" spans="1:20" x14ac:dyDescent="0.2">
      <c r="A123" s="12">
        <v>119</v>
      </c>
      <c r="B123" s="58">
        <v>1000</v>
      </c>
      <c r="C123" s="16" t="s">
        <v>204</v>
      </c>
      <c r="D123" s="15" t="s">
        <v>92</v>
      </c>
      <c r="E123" s="13">
        <v>363</v>
      </c>
      <c r="F123" s="13"/>
      <c r="G123" s="13">
        <v>374</v>
      </c>
      <c r="H123" s="13">
        <v>386</v>
      </c>
      <c r="I123" s="14">
        <v>368</v>
      </c>
      <c r="J123" s="14">
        <v>362</v>
      </c>
      <c r="K123" s="14"/>
      <c r="L123" s="14"/>
      <c r="M123" s="14">
        <v>424</v>
      </c>
      <c r="N123" s="14">
        <v>416</v>
      </c>
      <c r="O123" s="14">
        <v>361</v>
      </c>
      <c r="P123" s="14">
        <v>351</v>
      </c>
      <c r="Q123" s="14">
        <v>380</v>
      </c>
      <c r="R123" s="19">
        <f t="shared" si="9"/>
        <v>10</v>
      </c>
      <c r="S123" s="11">
        <f t="shared" si="10"/>
        <v>3785</v>
      </c>
      <c r="T123" s="18">
        <f t="shared" si="11"/>
        <v>378.5</v>
      </c>
    </row>
    <row r="124" spans="1:20" x14ac:dyDescent="0.2">
      <c r="A124" s="12">
        <v>120</v>
      </c>
      <c r="B124" s="57">
        <v>711</v>
      </c>
      <c r="C124" s="16" t="s">
        <v>205</v>
      </c>
      <c r="D124" s="15" t="s">
        <v>78</v>
      </c>
      <c r="E124" s="13"/>
      <c r="F124" s="13">
        <v>403</v>
      </c>
      <c r="G124" s="13"/>
      <c r="H124" s="13"/>
      <c r="I124" s="14">
        <v>353</v>
      </c>
      <c r="J124" s="14"/>
      <c r="K124" s="14"/>
      <c r="L124" s="14"/>
      <c r="M124" s="14"/>
      <c r="N124" s="14"/>
      <c r="O124" s="14"/>
      <c r="P124" s="14"/>
      <c r="Q124" s="14"/>
      <c r="R124" s="19">
        <f t="shared" si="9"/>
        <v>2</v>
      </c>
      <c r="S124" s="11">
        <f t="shared" si="10"/>
        <v>756</v>
      </c>
      <c r="T124" s="18">
        <f t="shared" si="11"/>
        <v>378</v>
      </c>
    </row>
    <row r="125" spans="1:20" x14ac:dyDescent="0.2">
      <c r="A125" s="12">
        <v>121</v>
      </c>
      <c r="B125" s="58">
        <v>1801</v>
      </c>
      <c r="C125" s="16" t="s">
        <v>206</v>
      </c>
      <c r="D125" s="15" t="s">
        <v>34</v>
      </c>
      <c r="E125" s="13"/>
      <c r="F125" s="13"/>
      <c r="G125" s="13"/>
      <c r="H125" s="13"/>
      <c r="I125" s="14"/>
      <c r="J125" s="14"/>
      <c r="K125" s="14"/>
      <c r="L125" s="14"/>
      <c r="M125" s="14"/>
      <c r="N125" s="14"/>
      <c r="O125" s="14">
        <v>385</v>
      </c>
      <c r="P125" s="14"/>
      <c r="Q125" s="14">
        <v>370</v>
      </c>
      <c r="R125" s="19">
        <f t="shared" si="9"/>
        <v>2</v>
      </c>
      <c r="S125" s="11">
        <f t="shared" si="10"/>
        <v>755</v>
      </c>
      <c r="T125" s="18">
        <f t="shared" si="11"/>
        <v>377.5</v>
      </c>
    </row>
    <row r="126" spans="1:20" x14ac:dyDescent="0.2">
      <c r="A126" s="12">
        <v>122</v>
      </c>
      <c r="B126" s="57">
        <v>1206</v>
      </c>
      <c r="C126" s="16" t="s">
        <v>207</v>
      </c>
      <c r="D126" s="15" t="s">
        <v>80</v>
      </c>
      <c r="E126" s="13"/>
      <c r="F126" s="13"/>
      <c r="G126" s="13"/>
      <c r="H126" s="13"/>
      <c r="I126" s="14"/>
      <c r="J126" s="14"/>
      <c r="K126" s="14"/>
      <c r="L126" s="14"/>
      <c r="M126" s="14"/>
      <c r="N126" s="14"/>
      <c r="O126" s="14"/>
      <c r="P126" s="14"/>
      <c r="Q126" s="14">
        <v>376</v>
      </c>
      <c r="R126" s="19">
        <f t="shared" si="9"/>
        <v>1</v>
      </c>
      <c r="S126" s="11">
        <f t="shared" si="10"/>
        <v>376</v>
      </c>
      <c r="T126" s="18">
        <f t="shared" si="11"/>
        <v>376</v>
      </c>
    </row>
    <row r="127" spans="1:20" x14ac:dyDescent="0.2">
      <c r="A127" s="12">
        <v>123</v>
      </c>
      <c r="B127" s="58">
        <v>1202</v>
      </c>
      <c r="C127" s="16" t="s">
        <v>208</v>
      </c>
      <c r="D127" s="15" t="s">
        <v>80</v>
      </c>
      <c r="E127" s="13">
        <v>376</v>
      </c>
      <c r="F127" s="13">
        <v>378</v>
      </c>
      <c r="G127" s="13">
        <v>369</v>
      </c>
      <c r="H127" s="13">
        <v>350</v>
      </c>
      <c r="I127" s="14"/>
      <c r="J127" s="14"/>
      <c r="K127" s="14">
        <v>397</v>
      </c>
      <c r="L127" s="14">
        <v>385</v>
      </c>
      <c r="M127" s="14"/>
      <c r="N127" s="14"/>
      <c r="O127" s="14"/>
      <c r="P127" s="14"/>
      <c r="Q127" s="14"/>
      <c r="R127" s="19">
        <f t="shared" si="9"/>
        <v>6</v>
      </c>
      <c r="S127" s="11">
        <f t="shared" si="10"/>
        <v>2255</v>
      </c>
      <c r="T127" s="18">
        <f t="shared" si="11"/>
        <v>375.83333333333331</v>
      </c>
    </row>
    <row r="128" spans="1:20" x14ac:dyDescent="0.2">
      <c r="A128" s="12">
        <v>124</v>
      </c>
      <c r="B128" s="57">
        <v>1701</v>
      </c>
      <c r="C128" s="16" t="s">
        <v>209</v>
      </c>
      <c r="D128" s="15" t="s">
        <v>109</v>
      </c>
      <c r="E128" s="13"/>
      <c r="F128" s="13">
        <v>384</v>
      </c>
      <c r="G128" s="13">
        <v>386</v>
      </c>
      <c r="H128" s="13"/>
      <c r="I128" s="14"/>
      <c r="J128" s="14"/>
      <c r="K128" s="14">
        <v>357</v>
      </c>
      <c r="L128" s="14"/>
      <c r="M128" s="14"/>
      <c r="N128" s="14"/>
      <c r="O128" s="14"/>
      <c r="P128" s="14"/>
      <c r="Q128" s="14"/>
      <c r="R128" s="19">
        <f t="shared" si="9"/>
        <v>3</v>
      </c>
      <c r="S128" s="11">
        <f t="shared" si="10"/>
        <v>1127</v>
      </c>
      <c r="T128" s="18">
        <f t="shared" si="11"/>
        <v>375.66666666666669</v>
      </c>
    </row>
    <row r="129" spans="1:20" x14ac:dyDescent="0.2">
      <c r="A129" s="12">
        <v>125</v>
      </c>
      <c r="B129" s="58">
        <v>714</v>
      </c>
      <c r="C129" s="16" t="s">
        <v>210</v>
      </c>
      <c r="D129" s="15" t="s">
        <v>78</v>
      </c>
      <c r="E129" s="13"/>
      <c r="F129" s="13"/>
      <c r="G129" s="13"/>
      <c r="H129" s="13"/>
      <c r="I129" s="14">
        <v>366</v>
      </c>
      <c r="J129" s="14"/>
      <c r="K129" s="14">
        <v>404</v>
      </c>
      <c r="L129" s="14"/>
      <c r="M129" s="14">
        <v>355</v>
      </c>
      <c r="N129" s="14"/>
      <c r="O129" s="14"/>
      <c r="P129" s="14"/>
      <c r="Q129" s="14"/>
      <c r="R129" s="19">
        <f t="shared" si="9"/>
        <v>3</v>
      </c>
      <c r="S129" s="11">
        <f t="shared" si="10"/>
        <v>1125</v>
      </c>
      <c r="T129" s="18">
        <f t="shared" si="11"/>
        <v>375</v>
      </c>
    </row>
    <row r="130" spans="1:20" x14ac:dyDescent="0.2">
      <c r="A130" s="12">
        <v>126</v>
      </c>
      <c r="B130" s="58">
        <v>1310</v>
      </c>
      <c r="C130" s="16" t="s">
        <v>211</v>
      </c>
      <c r="D130" s="15" t="s">
        <v>109</v>
      </c>
      <c r="E130" s="13"/>
      <c r="F130" s="13">
        <v>358</v>
      </c>
      <c r="G130" s="13">
        <v>402</v>
      </c>
      <c r="H130" s="13">
        <v>346</v>
      </c>
      <c r="I130" s="14">
        <v>358</v>
      </c>
      <c r="J130" s="14">
        <v>377</v>
      </c>
      <c r="K130" s="14">
        <v>378</v>
      </c>
      <c r="L130" s="14"/>
      <c r="M130" s="14"/>
      <c r="N130" s="14">
        <v>419</v>
      </c>
      <c r="O130" s="14">
        <v>351</v>
      </c>
      <c r="P130" s="14">
        <v>382</v>
      </c>
      <c r="Q130" s="14"/>
      <c r="R130" s="19">
        <f t="shared" si="9"/>
        <v>9</v>
      </c>
      <c r="S130" s="11">
        <f t="shared" si="10"/>
        <v>3371</v>
      </c>
      <c r="T130" s="18">
        <f t="shared" si="11"/>
        <v>374.55555555555554</v>
      </c>
    </row>
    <row r="131" spans="1:20" x14ac:dyDescent="0.2">
      <c r="A131" s="12">
        <v>127</v>
      </c>
      <c r="B131" s="58">
        <v>813</v>
      </c>
      <c r="C131" s="16" t="s">
        <v>212</v>
      </c>
      <c r="D131" s="15" t="s">
        <v>113</v>
      </c>
      <c r="E131" s="13">
        <v>356</v>
      </c>
      <c r="F131" s="13">
        <v>379</v>
      </c>
      <c r="G131" s="13"/>
      <c r="H131" s="13">
        <v>361</v>
      </c>
      <c r="I131" s="14"/>
      <c r="J131" s="14">
        <v>391</v>
      </c>
      <c r="K131" s="14">
        <v>387</v>
      </c>
      <c r="L131" s="14"/>
      <c r="M131" s="14"/>
      <c r="N131" s="14"/>
      <c r="O131" s="14"/>
      <c r="P131" s="14">
        <v>381</v>
      </c>
      <c r="Q131" s="14">
        <v>363</v>
      </c>
      <c r="R131" s="19">
        <f t="shared" si="9"/>
        <v>7</v>
      </c>
      <c r="S131" s="11">
        <f t="shared" si="10"/>
        <v>2618</v>
      </c>
      <c r="T131" s="18">
        <f t="shared" si="11"/>
        <v>374</v>
      </c>
    </row>
    <row r="132" spans="1:20" x14ac:dyDescent="0.2">
      <c r="A132" s="12">
        <v>128</v>
      </c>
      <c r="B132" s="57">
        <v>616</v>
      </c>
      <c r="C132" s="16" t="s">
        <v>213</v>
      </c>
      <c r="D132" s="15" t="s">
        <v>34</v>
      </c>
      <c r="E132" s="13">
        <v>352</v>
      </c>
      <c r="F132" s="13"/>
      <c r="G132" s="13"/>
      <c r="H132" s="13"/>
      <c r="I132" s="14">
        <v>388</v>
      </c>
      <c r="J132" s="14">
        <v>403</v>
      </c>
      <c r="K132" s="14">
        <v>342</v>
      </c>
      <c r="L132" s="14"/>
      <c r="M132" s="14"/>
      <c r="N132" s="14"/>
      <c r="O132" s="14"/>
      <c r="P132" s="14"/>
      <c r="Q132" s="14"/>
      <c r="R132" s="19">
        <f t="shared" si="9"/>
        <v>4</v>
      </c>
      <c r="S132" s="11">
        <f t="shared" si="10"/>
        <v>1485</v>
      </c>
      <c r="T132" s="18">
        <f t="shared" si="11"/>
        <v>371.25</v>
      </c>
    </row>
    <row r="133" spans="1:20" x14ac:dyDescent="0.2">
      <c r="A133" s="12">
        <v>129</v>
      </c>
      <c r="B133" s="57">
        <v>700</v>
      </c>
      <c r="C133" s="16" t="s">
        <v>214</v>
      </c>
      <c r="D133" s="15" t="s">
        <v>78</v>
      </c>
      <c r="E133" s="13"/>
      <c r="F133" s="13"/>
      <c r="G133" s="13"/>
      <c r="H133" s="13"/>
      <c r="I133" s="14"/>
      <c r="J133" s="14"/>
      <c r="K133" s="14"/>
      <c r="L133" s="14"/>
      <c r="M133" s="14"/>
      <c r="N133" s="14"/>
      <c r="O133" s="14">
        <v>371</v>
      </c>
      <c r="P133" s="14"/>
      <c r="Q133" s="14"/>
      <c r="R133" s="19">
        <f t="shared" ref="R133:R164" si="12">IF(COUNTA(E133:Q133)=0," ",COUNTA(E133:Q133))</f>
        <v>1</v>
      </c>
      <c r="S133" s="11">
        <f t="shared" ref="S133:S164" si="13">IF(COUNTA(E133:Q133)=0," ",SUM(E133:Q133))</f>
        <v>371</v>
      </c>
      <c r="T133" s="18">
        <f t="shared" ref="T133:T164" si="14">IF(COUNTA(E133:Q133)=0," ",S133/R133)</f>
        <v>371</v>
      </c>
    </row>
    <row r="134" spans="1:20" x14ac:dyDescent="0.2">
      <c r="A134" s="12">
        <v>130</v>
      </c>
      <c r="B134" s="57">
        <v>1705</v>
      </c>
      <c r="C134" s="16" t="s">
        <v>215</v>
      </c>
      <c r="D134" s="15" t="s">
        <v>109</v>
      </c>
      <c r="E134" s="13"/>
      <c r="F134" s="13">
        <v>352</v>
      </c>
      <c r="G134" s="13">
        <v>377</v>
      </c>
      <c r="H134" s="13">
        <v>363</v>
      </c>
      <c r="I134" s="14">
        <v>424</v>
      </c>
      <c r="J134" s="14">
        <v>377</v>
      </c>
      <c r="K134" s="14">
        <v>409</v>
      </c>
      <c r="L134" s="14">
        <v>363</v>
      </c>
      <c r="M134" s="14"/>
      <c r="N134" s="14">
        <v>310</v>
      </c>
      <c r="O134" s="14"/>
      <c r="P134" s="14">
        <v>347</v>
      </c>
      <c r="Q134" s="14">
        <v>388</v>
      </c>
      <c r="R134" s="19">
        <f t="shared" si="12"/>
        <v>10</v>
      </c>
      <c r="S134" s="11">
        <f t="shared" si="13"/>
        <v>3710</v>
      </c>
      <c r="T134" s="18">
        <f t="shared" si="14"/>
        <v>371</v>
      </c>
    </row>
    <row r="135" spans="1:20" x14ac:dyDescent="0.2">
      <c r="A135" s="12">
        <v>131</v>
      </c>
      <c r="B135" s="58">
        <v>2314</v>
      </c>
      <c r="C135" s="16" t="s">
        <v>216</v>
      </c>
      <c r="D135" s="15" t="s">
        <v>132</v>
      </c>
      <c r="E135" s="13">
        <v>391</v>
      </c>
      <c r="F135" s="13">
        <v>408</v>
      </c>
      <c r="G135" s="13">
        <v>342</v>
      </c>
      <c r="H135" s="13">
        <v>334</v>
      </c>
      <c r="I135" s="14">
        <v>394</v>
      </c>
      <c r="J135" s="14">
        <v>400</v>
      </c>
      <c r="K135" s="14">
        <v>368</v>
      </c>
      <c r="L135" s="14">
        <v>368</v>
      </c>
      <c r="M135" s="14">
        <v>361</v>
      </c>
      <c r="N135" s="14">
        <v>330</v>
      </c>
      <c r="O135" s="14">
        <v>382</v>
      </c>
      <c r="P135" s="14">
        <v>364</v>
      </c>
      <c r="Q135" s="14"/>
      <c r="R135" s="19">
        <f t="shared" si="12"/>
        <v>12</v>
      </c>
      <c r="S135" s="11">
        <f t="shared" si="13"/>
        <v>4442</v>
      </c>
      <c r="T135" s="18">
        <f t="shared" si="14"/>
        <v>370.16666666666669</v>
      </c>
    </row>
    <row r="136" spans="1:20" x14ac:dyDescent="0.2">
      <c r="A136" s="12">
        <v>132</v>
      </c>
      <c r="B136" s="58">
        <v>1007</v>
      </c>
      <c r="C136" s="16" t="s">
        <v>217</v>
      </c>
      <c r="D136" s="15" t="s">
        <v>92</v>
      </c>
      <c r="E136" s="13"/>
      <c r="F136" s="13">
        <v>368</v>
      </c>
      <c r="G136" s="13">
        <v>379</v>
      </c>
      <c r="H136" s="13"/>
      <c r="I136" s="14"/>
      <c r="J136" s="14"/>
      <c r="K136" s="14">
        <v>356</v>
      </c>
      <c r="L136" s="14"/>
      <c r="M136" s="14"/>
      <c r="N136" s="14"/>
      <c r="O136" s="14"/>
      <c r="P136" s="14">
        <v>375</v>
      </c>
      <c r="Q136" s="14"/>
      <c r="R136" s="19">
        <f t="shared" si="12"/>
        <v>4</v>
      </c>
      <c r="S136" s="11">
        <f t="shared" si="13"/>
        <v>1478</v>
      </c>
      <c r="T136" s="18">
        <f t="shared" si="14"/>
        <v>369.5</v>
      </c>
    </row>
    <row r="137" spans="1:20" x14ac:dyDescent="0.2">
      <c r="A137" s="12">
        <v>133</v>
      </c>
      <c r="B137" s="57">
        <v>609</v>
      </c>
      <c r="C137" s="48" t="s">
        <v>218</v>
      </c>
      <c r="D137" s="15" t="s">
        <v>34</v>
      </c>
      <c r="E137" s="13"/>
      <c r="F137" s="13">
        <v>382</v>
      </c>
      <c r="G137" s="13"/>
      <c r="H137" s="13">
        <v>261</v>
      </c>
      <c r="I137" s="14">
        <v>387</v>
      </c>
      <c r="J137" s="14"/>
      <c r="K137" s="14"/>
      <c r="L137" s="14"/>
      <c r="M137" s="14"/>
      <c r="N137" s="14">
        <v>399</v>
      </c>
      <c r="O137" s="14">
        <v>396</v>
      </c>
      <c r="P137" s="14"/>
      <c r="Q137" s="14">
        <v>392</v>
      </c>
      <c r="R137" s="19">
        <f t="shared" si="12"/>
        <v>6</v>
      </c>
      <c r="S137" s="11">
        <f t="shared" si="13"/>
        <v>2217</v>
      </c>
      <c r="T137" s="18">
        <f t="shared" si="14"/>
        <v>369.5</v>
      </c>
    </row>
    <row r="138" spans="1:20" x14ac:dyDescent="0.2">
      <c r="A138" s="12">
        <v>134</v>
      </c>
      <c r="B138" s="58">
        <v>2309</v>
      </c>
      <c r="C138" s="16" t="s">
        <v>219</v>
      </c>
      <c r="D138" s="15" t="s">
        <v>132</v>
      </c>
      <c r="E138" s="13"/>
      <c r="F138" s="13">
        <v>370</v>
      </c>
      <c r="G138" s="13"/>
      <c r="H138" s="13">
        <v>376</v>
      </c>
      <c r="I138" s="14"/>
      <c r="J138" s="14">
        <v>398</v>
      </c>
      <c r="K138" s="14">
        <v>349</v>
      </c>
      <c r="L138" s="14"/>
      <c r="M138" s="14"/>
      <c r="N138" s="14">
        <v>368</v>
      </c>
      <c r="O138" s="14">
        <v>297</v>
      </c>
      <c r="P138" s="14">
        <v>395</v>
      </c>
      <c r="Q138" s="14">
        <v>402</v>
      </c>
      <c r="R138" s="19">
        <f t="shared" si="12"/>
        <v>8</v>
      </c>
      <c r="S138" s="11">
        <f t="shared" si="13"/>
        <v>2955</v>
      </c>
      <c r="T138" s="18">
        <f t="shared" si="14"/>
        <v>369.375</v>
      </c>
    </row>
    <row r="139" spans="1:20" x14ac:dyDescent="0.2">
      <c r="A139" s="12">
        <v>135</v>
      </c>
      <c r="B139" s="58">
        <v>909</v>
      </c>
      <c r="C139" s="16" t="s">
        <v>220</v>
      </c>
      <c r="D139" s="15" t="s">
        <v>36</v>
      </c>
      <c r="E139" s="13">
        <v>434</v>
      </c>
      <c r="F139" s="13">
        <v>314</v>
      </c>
      <c r="G139" s="13">
        <v>373</v>
      </c>
      <c r="H139" s="13">
        <v>365</v>
      </c>
      <c r="I139" s="14">
        <v>368</v>
      </c>
      <c r="J139" s="14">
        <v>395</v>
      </c>
      <c r="K139" s="14">
        <v>356</v>
      </c>
      <c r="L139" s="14">
        <v>382</v>
      </c>
      <c r="M139" s="14">
        <v>366</v>
      </c>
      <c r="N139" s="14"/>
      <c r="O139" s="14">
        <v>360</v>
      </c>
      <c r="P139" s="14">
        <v>374</v>
      </c>
      <c r="Q139" s="14">
        <v>321</v>
      </c>
      <c r="R139" s="19">
        <f t="shared" si="12"/>
        <v>12</v>
      </c>
      <c r="S139" s="11">
        <f t="shared" si="13"/>
        <v>4408</v>
      </c>
      <c r="T139" s="18">
        <f t="shared" si="14"/>
        <v>367.33333333333331</v>
      </c>
    </row>
    <row r="140" spans="1:20" x14ac:dyDescent="0.2">
      <c r="A140" s="12">
        <v>136</v>
      </c>
      <c r="B140" s="58">
        <v>1301</v>
      </c>
      <c r="C140" s="16" t="s">
        <v>221</v>
      </c>
      <c r="D140" s="15" t="s">
        <v>109</v>
      </c>
      <c r="E140" s="13">
        <v>345</v>
      </c>
      <c r="F140" s="13"/>
      <c r="G140" s="13"/>
      <c r="H140" s="13"/>
      <c r="I140" s="14"/>
      <c r="J140" s="14"/>
      <c r="K140" s="14"/>
      <c r="L140" s="14">
        <v>409</v>
      </c>
      <c r="M140" s="14"/>
      <c r="N140" s="14">
        <v>352</v>
      </c>
      <c r="O140" s="14">
        <v>397</v>
      </c>
      <c r="P140" s="14"/>
      <c r="Q140" s="14">
        <v>333</v>
      </c>
      <c r="R140" s="19">
        <f t="shared" si="12"/>
        <v>5</v>
      </c>
      <c r="S140" s="11">
        <f t="shared" si="13"/>
        <v>1836</v>
      </c>
      <c r="T140" s="18">
        <f t="shared" si="14"/>
        <v>367.2</v>
      </c>
    </row>
    <row r="141" spans="1:20" x14ac:dyDescent="0.2">
      <c r="A141" s="12">
        <v>137</v>
      </c>
      <c r="B141" s="57">
        <v>1205</v>
      </c>
      <c r="C141" s="16" t="s">
        <v>222</v>
      </c>
      <c r="D141" s="15" t="s">
        <v>80</v>
      </c>
      <c r="E141" s="13">
        <v>345</v>
      </c>
      <c r="F141" s="13">
        <v>355</v>
      </c>
      <c r="G141" s="13">
        <v>368</v>
      </c>
      <c r="H141" s="13">
        <v>373</v>
      </c>
      <c r="I141" s="14">
        <v>348</v>
      </c>
      <c r="J141" s="14">
        <v>422</v>
      </c>
      <c r="K141" s="14">
        <v>339</v>
      </c>
      <c r="L141" s="14"/>
      <c r="M141" s="14">
        <v>328</v>
      </c>
      <c r="N141" s="14">
        <v>353</v>
      </c>
      <c r="O141" s="14">
        <v>423</v>
      </c>
      <c r="P141" s="14">
        <v>380</v>
      </c>
      <c r="Q141" s="14"/>
      <c r="R141" s="19">
        <f t="shared" si="12"/>
        <v>11</v>
      </c>
      <c r="S141" s="11">
        <f t="shared" si="13"/>
        <v>4034</v>
      </c>
      <c r="T141" s="18">
        <f t="shared" si="14"/>
        <v>366.72727272727275</v>
      </c>
    </row>
    <row r="142" spans="1:20" x14ac:dyDescent="0.2">
      <c r="A142" s="12">
        <v>138</v>
      </c>
      <c r="B142" s="57">
        <v>1201</v>
      </c>
      <c r="C142" s="16" t="s">
        <v>223</v>
      </c>
      <c r="D142" s="15" t="s">
        <v>80</v>
      </c>
      <c r="E142" s="13">
        <v>356</v>
      </c>
      <c r="F142" s="13">
        <v>358</v>
      </c>
      <c r="G142" s="13">
        <v>347</v>
      </c>
      <c r="H142" s="13">
        <v>376</v>
      </c>
      <c r="I142" s="14">
        <v>354</v>
      </c>
      <c r="J142" s="14">
        <v>379</v>
      </c>
      <c r="K142" s="14">
        <v>370</v>
      </c>
      <c r="L142" s="14">
        <v>384</v>
      </c>
      <c r="M142" s="14"/>
      <c r="N142" s="14"/>
      <c r="O142" s="14"/>
      <c r="P142" s="14"/>
      <c r="Q142" s="14"/>
      <c r="R142" s="19">
        <f t="shared" si="12"/>
        <v>8</v>
      </c>
      <c r="S142" s="11">
        <f t="shared" si="13"/>
        <v>2924</v>
      </c>
      <c r="T142" s="18">
        <f t="shared" si="14"/>
        <v>365.5</v>
      </c>
    </row>
    <row r="143" spans="1:20" x14ac:dyDescent="0.2">
      <c r="A143" s="12">
        <v>139</v>
      </c>
      <c r="B143" s="58">
        <v>2316</v>
      </c>
      <c r="C143" s="16" t="s">
        <v>224</v>
      </c>
      <c r="D143" s="15" t="s">
        <v>132</v>
      </c>
      <c r="E143" s="13">
        <v>387</v>
      </c>
      <c r="F143" s="13">
        <v>394</v>
      </c>
      <c r="G143" s="13">
        <v>354</v>
      </c>
      <c r="H143" s="13">
        <v>370</v>
      </c>
      <c r="I143" s="14">
        <v>340</v>
      </c>
      <c r="J143" s="14">
        <v>332</v>
      </c>
      <c r="K143" s="14">
        <v>375</v>
      </c>
      <c r="L143" s="14"/>
      <c r="M143" s="14"/>
      <c r="N143" s="14"/>
      <c r="O143" s="14"/>
      <c r="P143" s="14"/>
      <c r="Q143" s="14"/>
      <c r="R143" s="19">
        <f t="shared" si="12"/>
        <v>7</v>
      </c>
      <c r="S143" s="11">
        <f t="shared" si="13"/>
        <v>2552</v>
      </c>
      <c r="T143" s="18">
        <f t="shared" si="14"/>
        <v>364.57142857142856</v>
      </c>
    </row>
    <row r="144" spans="1:20" x14ac:dyDescent="0.2">
      <c r="A144" s="12">
        <v>140</v>
      </c>
      <c r="B144" s="58">
        <v>507</v>
      </c>
      <c r="C144" s="16" t="s">
        <v>225</v>
      </c>
      <c r="D144" s="15" t="s">
        <v>117</v>
      </c>
      <c r="E144" s="13">
        <v>376</v>
      </c>
      <c r="F144" s="13">
        <v>388</v>
      </c>
      <c r="G144" s="13"/>
      <c r="H144" s="13"/>
      <c r="I144" s="14"/>
      <c r="J144" s="14"/>
      <c r="K144" s="14">
        <v>376</v>
      </c>
      <c r="L144" s="14"/>
      <c r="M144" s="14"/>
      <c r="N144" s="14">
        <v>321</v>
      </c>
      <c r="O144" s="14">
        <v>376</v>
      </c>
      <c r="P144" s="14">
        <v>368</v>
      </c>
      <c r="Q144" s="14">
        <v>345</v>
      </c>
      <c r="R144" s="19">
        <f t="shared" si="12"/>
        <v>7</v>
      </c>
      <c r="S144" s="11">
        <f t="shared" si="13"/>
        <v>2550</v>
      </c>
      <c r="T144" s="18">
        <f t="shared" si="14"/>
        <v>364.28571428571428</v>
      </c>
    </row>
    <row r="145" spans="1:20" x14ac:dyDescent="0.2">
      <c r="A145" s="12">
        <v>141</v>
      </c>
      <c r="B145" s="57">
        <v>400</v>
      </c>
      <c r="C145" s="16" t="s">
        <v>226</v>
      </c>
      <c r="D145" s="15" t="s">
        <v>35</v>
      </c>
      <c r="E145" s="13"/>
      <c r="F145" s="13"/>
      <c r="G145" s="13"/>
      <c r="H145" s="13"/>
      <c r="I145" s="14"/>
      <c r="J145" s="14"/>
      <c r="K145" s="14"/>
      <c r="L145" s="14"/>
      <c r="M145" s="14"/>
      <c r="N145" s="14"/>
      <c r="O145" s="14"/>
      <c r="P145" s="14"/>
      <c r="Q145" s="14">
        <v>364</v>
      </c>
      <c r="R145" s="19">
        <f t="shared" si="12"/>
        <v>1</v>
      </c>
      <c r="S145" s="11">
        <f t="shared" si="13"/>
        <v>364</v>
      </c>
      <c r="T145" s="18">
        <f t="shared" si="14"/>
        <v>364</v>
      </c>
    </row>
    <row r="146" spans="1:20" x14ac:dyDescent="0.2">
      <c r="A146" s="12">
        <v>142</v>
      </c>
      <c r="B146" s="57">
        <v>824</v>
      </c>
      <c r="C146" s="16" t="s">
        <v>227</v>
      </c>
      <c r="D146" s="15" t="s">
        <v>113</v>
      </c>
      <c r="E146" s="13"/>
      <c r="F146" s="13"/>
      <c r="G146" s="13">
        <v>355</v>
      </c>
      <c r="H146" s="13">
        <v>347</v>
      </c>
      <c r="I146" s="14">
        <v>339</v>
      </c>
      <c r="J146" s="14"/>
      <c r="K146" s="14">
        <v>406</v>
      </c>
      <c r="L146" s="14"/>
      <c r="M146" s="14"/>
      <c r="N146" s="14"/>
      <c r="O146" s="14">
        <v>346</v>
      </c>
      <c r="P146" s="14">
        <v>390</v>
      </c>
      <c r="Q146" s="14"/>
      <c r="R146" s="19">
        <f t="shared" si="12"/>
        <v>6</v>
      </c>
      <c r="S146" s="11">
        <f t="shared" si="13"/>
        <v>2183</v>
      </c>
      <c r="T146" s="18">
        <f t="shared" si="14"/>
        <v>363.83333333333331</v>
      </c>
    </row>
    <row r="147" spans="1:20" x14ac:dyDescent="0.2">
      <c r="A147" s="12">
        <v>143</v>
      </c>
      <c r="B147" s="57">
        <v>1703</v>
      </c>
      <c r="C147" s="16" t="s">
        <v>228</v>
      </c>
      <c r="D147" s="15" t="s">
        <v>109</v>
      </c>
      <c r="E147" s="13">
        <v>322</v>
      </c>
      <c r="F147" s="13">
        <v>323</v>
      </c>
      <c r="G147" s="13">
        <v>392</v>
      </c>
      <c r="H147" s="13">
        <v>351</v>
      </c>
      <c r="I147" s="14">
        <v>379</v>
      </c>
      <c r="J147" s="14">
        <v>391</v>
      </c>
      <c r="K147" s="14">
        <v>401</v>
      </c>
      <c r="L147" s="14"/>
      <c r="M147" s="14"/>
      <c r="N147" s="14">
        <v>348</v>
      </c>
      <c r="O147" s="14">
        <v>376</v>
      </c>
      <c r="P147" s="14">
        <v>330</v>
      </c>
      <c r="Q147" s="14">
        <v>388</v>
      </c>
      <c r="R147" s="19">
        <f t="shared" si="12"/>
        <v>11</v>
      </c>
      <c r="S147" s="11">
        <f t="shared" si="13"/>
        <v>4001</v>
      </c>
      <c r="T147" s="18">
        <f t="shared" si="14"/>
        <v>363.72727272727275</v>
      </c>
    </row>
    <row r="148" spans="1:20" x14ac:dyDescent="0.2">
      <c r="A148" s="12">
        <v>144</v>
      </c>
      <c r="B148" s="57">
        <v>2313</v>
      </c>
      <c r="C148" s="16" t="s">
        <v>229</v>
      </c>
      <c r="D148" s="15" t="s">
        <v>132</v>
      </c>
      <c r="E148" s="13"/>
      <c r="F148" s="13">
        <v>358</v>
      </c>
      <c r="G148" s="13">
        <v>409</v>
      </c>
      <c r="H148" s="13">
        <v>322</v>
      </c>
      <c r="I148" s="14"/>
      <c r="J148" s="14">
        <v>377</v>
      </c>
      <c r="K148" s="14">
        <v>332</v>
      </c>
      <c r="L148" s="14"/>
      <c r="M148" s="14"/>
      <c r="N148" s="14">
        <v>390</v>
      </c>
      <c r="O148" s="14">
        <v>333</v>
      </c>
      <c r="P148" s="14">
        <v>353</v>
      </c>
      <c r="Q148" s="14">
        <v>370</v>
      </c>
      <c r="R148" s="19">
        <f t="shared" si="12"/>
        <v>9</v>
      </c>
      <c r="S148" s="11">
        <f t="shared" si="13"/>
        <v>3244</v>
      </c>
      <c r="T148" s="18">
        <f t="shared" si="14"/>
        <v>360.44444444444446</v>
      </c>
    </row>
    <row r="149" spans="1:20" x14ac:dyDescent="0.2">
      <c r="A149" s="12">
        <v>145</v>
      </c>
      <c r="B149" s="57">
        <v>1211</v>
      </c>
      <c r="C149" s="16" t="s">
        <v>230</v>
      </c>
      <c r="D149" s="15" t="s">
        <v>80</v>
      </c>
      <c r="E149" s="13">
        <v>371</v>
      </c>
      <c r="F149" s="13">
        <v>329</v>
      </c>
      <c r="G149" s="13">
        <v>364</v>
      </c>
      <c r="H149" s="13">
        <v>337</v>
      </c>
      <c r="I149" s="14"/>
      <c r="J149" s="14"/>
      <c r="K149" s="14"/>
      <c r="L149" s="14"/>
      <c r="M149" s="14"/>
      <c r="N149" s="14">
        <v>409</v>
      </c>
      <c r="O149" s="14">
        <v>358</v>
      </c>
      <c r="P149" s="14">
        <v>358</v>
      </c>
      <c r="Q149" s="14">
        <v>355</v>
      </c>
      <c r="R149" s="19">
        <f t="shared" si="12"/>
        <v>8</v>
      </c>
      <c r="S149" s="11">
        <f t="shared" si="13"/>
        <v>2881</v>
      </c>
      <c r="T149" s="18">
        <f t="shared" si="14"/>
        <v>360.125</v>
      </c>
    </row>
    <row r="150" spans="1:20" x14ac:dyDescent="0.2">
      <c r="A150" s="12">
        <v>146</v>
      </c>
      <c r="B150" s="57">
        <v>1112</v>
      </c>
      <c r="C150" s="16" t="s">
        <v>231</v>
      </c>
      <c r="D150" s="15" t="s">
        <v>58</v>
      </c>
      <c r="E150" s="13"/>
      <c r="F150" s="13"/>
      <c r="G150" s="13"/>
      <c r="H150" s="13"/>
      <c r="I150" s="14"/>
      <c r="J150" s="14"/>
      <c r="K150" s="14">
        <v>341</v>
      </c>
      <c r="L150" s="14">
        <v>379</v>
      </c>
      <c r="M150" s="14"/>
      <c r="N150" s="14"/>
      <c r="O150" s="14"/>
      <c r="P150" s="14"/>
      <c r="Q150" s="14"/>
      <c r="R150" s="19">
        <f t="shared" si="12"/>
        <v>2</v>
      </c>
      <c r="S150" s="11">
        <f t="shared" si="13"/>
        <v>720</v>
      </c>
      <c r="T150" s="18">
        <f t="shared" si="14"/>
        <v>360</v>
      </c>
    </row>
    <row r="151" spans="1:20" x14ac:dyDescent="0.2">
      <c r="A151" s="12">
        <v>147</v>
      </c>
      <c r="B151" s="58">
        <v>509</v>
      </c>
      <c r="C151" s="16" t="s">
        <v>232</v>
      </c>
      <c r="D151" s="15" t="s">
        <v>117</v>
      </c>
      <c r="E151" s="13">
        <v>343</v>
      </c>
      <c r="F151" s="13">
        <v>387</v>
      </c>
      <c r="G151" s="13">
        <v>342</v>
      </c>
      <c r="H151" s="13">
        <v>356</v>
      </c>
      <c r="I151" s="14">
        <v>384</v>
      </c>
      <c r="J151" s="14">
        <v>336</v>
      </c>
      <c r="K151" s="14">
        <v>362</v>
      </c>
      <c r="L151" s="14"/>
      <c r="M151" s="14"/>
      <c r="N151" s="14">
        <v>365</v>
      </c>
      <c r="O151" s="14">
        <v>374</v>
      </c>
      <c r="P151" s="14">
        <v>384</v>
      </c>
      <c r="Q151" s="14">
        <v>320</v>
      </c>
      <c r="R151" s="19">
        <f t="shared" si="12"/>
        <v>11</v>
      </c>
      <c r="S151" s="11">
        <f t="shared" si="13"/>
        <v>3953</v>
      </c>
      <c r="T151" s="18">
        <f t="shared" si="14"/>
        <v>359.36363636363637</v>
      </c>
    </row>
    <row r="152" spans="1:20" x14ac:dyDescent="0.2">
      <c r="A152" s="12">
        <v>148</v>
      </c>
      <c r="B152" s="57">
        <v>1702</v>
      </c>
      <c r="C152" s="16" t="s">
        <v>233</v>
      </c>
      <c r="D152" s="15" t="s">
        <v>109</v>
      </c>
      <c r="E152" s="13">
        <v>359</v>
      </c>
      <c r="F152" s="13"/>
      <c r="G152" s="13"/>
      <c r="H152" s="13"/>
      <c r="I152" s="14"/>
      <c r="J152" s="14"/>
      <c r="K152" s="14"/>
      <c r="L152" s="14"/>
      <c r="M152" s="14"/>
      <c r="N152" s="14"/>
      <c r="O152" s="14"/>
      <c r="P152" s="14"/>
      <c r="Q152" s="14"/>
      <c r="R152" s="19">
        <f t="shared" si="12"/>
        <v>1</v>
      </c>
      <c r="S152" s="11">
        <f t="shared" si="13"/>
        <v>359</v>
      </c>
      <c r="T152" s="18">
        <f t="shared" si="14"/>
        <v>359</v>
      </c>
    </row>
    <row r="153" spans="1:20" x14ac:dyDescent="0.2">
      <c r="A153" s="12">
        <v>149</v>
      </c>
      <c r="B153" s="57">
        <v>1100</v>
      </c>
      <c r="C153" s="16" t="s">
        <v>234</v>
      </c>
      <c r="D153" s="15" t="s">
        <v>58</v>
      </c>
      <c r="E153" s="13">
        <v>385</v>
      </c>
      <c r="F153" s="13">
        <v>369</v>
      </c>
      <c r="G153" s="13"/>
      <c r="H153" s="13"/>
      <c r="I153" s="14"/>
      <c r="J153" s="14"/>
      <c r="K153" s="14"/>
      <c r="L153" s="14"/>
      <c r="M153" s="14"/>
      <c r="N153" s="14">
        <v>358</v>
      </c>
      <c r="O153" s="14">
        <v>292</v>
      </c>
      <c r="P153" s="14"/>
      <c r="Q153" s="14">
        <v>378</v>
      </c>
      <c r="R153" s="19">
        <f t="shared" si="12"/>
        <v>5</v>
      </c>
      <c r="S153" s="11">
        <f t="shared" si="13"/>
        <v>1782</v>
      </c>
      <c r="T153" s="18">
        <f t="shared" si="14"/>
        <v>356.4</v>
      </c>
    </row>
    <row r="154" spans="1:20" x14ac:dyDescent="0.2">
      <c r="A154" s="12">
        <v>150</v>
      </c>
      <c r="B154" s="58">
        <v>1021</v>
      </c>
      <c r="C154" s="16" t="s">
        <v>235</v>
      </c>
      <c r="D154" s="15" t="s">
        <v>92</v>
      </c>
      <c r="E154" s="13"/>
      <c r="F154" s="13"/>
      <c r="G154" s="13"/>
      <c r="H154" s="13"/>
      <c r="I154" s="14"/>
      <c r="J154" s="14"/>
      <c r="K154" s="14">
        <v>380</v>
      </c>
      <c r="L154" s="14"/>
      <c r="M154" s="14"/>
      <c r="N154" s="14">
        <v>359</v>
      </c>
      <c r="O154" s="14">
        <v>325</v>
      </c>
      <c r="P154" s="14"/>
      <c r="Q154" s="14"/>
      <c r="R154" s="19">
        <f t="shared" si="12"/>
        <v>3</v>
      </c>
      <c r="S154" s="11">
        <f t="shared" si="13"/>
        <v>1064</v>
      </c>
      <c r="T154" s="18">
        <f t="shared" si="14"/>
        <v>354.66666666666669</v>
      </c>
    </row>
    <row r="155" spans="1:20" x14ac:dyDescent="0.2">
      <c r="A155" s="12">
        <v>151</v>
      </c>
      <c r="B155" s="57">
        <v>1406</v>
      </c>
      <c r="C155" s="16" t="s">
        <v>236</v>
      </c>
      <c r="D155" s="15" t="s">
        <v>115</v>
      </c>
      <c r="E155" s="13"/>
      <c r="F155" s="13">
        <v>335</v>
      </c>
      <c r="G155" s="13">
        <v>380</v>
      </c>
      <c r="H155" s="13"/>
      <c r="I155" s="14"/>
      <c r="J155" s="14"/>
      <c r="K155" s="14"/>
      <c r="L155" s="14"/>
      <c r="M155" s="14"/>
      <c r="N155" s="14"/>
      <c r="O155" s="14">
        <v>367</v>
      </c>
      <c r="P155" s="14"/>
      <c r="Q155" s="14">
        <v>333</v>
      </c>
      <c r="R155" s="19">
        <f t="shared" si="12"/>
        <v>4</v>
      </c>
      <c r="S155" s="11">
        <f t="shared" si="13"/>
        <v>1415</v>
      </c>
      <c r="T155" s="18">
        <f t="shared" si="14"/>
        <v>353.75</v>
      </c>
    </row>
    <row r="156" spans="1:20" x14ac:dyDescent="0.2">
      <c r="A156" s="12">
        <v>152</v>
      </c>
      <c r="B156" s="58">
        <v>1207</v>
      </c>
      <c r="C156" s="16" t="s">
        <v>237</v>
      </c>
      <c r="D156" s="15" t="s">
        <v>80</v>
      </c>
      <c r="E156" s="13"/>
      <c r="F156" s="13">
        <v>360</v>
      </c>
      <c r="G156" s="13"/>
      <c r="H156" s="13"/>
      <c r="I156" s="14">
        <v>373</v>
      </c>
      <c r="J156" s="14">
        <v>287</v>
      </c>
      <c r="K156" s="14">
        <v>332</v>
      </c>
      <c r="L156" s="14"/>
      <c r="M156" s="14"/>
      <c r="N156" s="14">
        <v>415</v>
      </c>
      <c r="O156" s="14">
        <v>342</v>
      </c>
      <c r="P156" s="14">
        <v>363</v>
      </c>
      <c r="Q156" s="14">
        <v>352</v>
      </c>
      <c r="R156" s="19">
        <f t="shared" si="12"/>
        <v>8</v>
      </c>
      <c r="S156" s="11">
        <f t="shared" si="13"/>
        <v>2824</v>
      </c>
      <c r="T156" s="18">
        <f t="shared" si="14"/>
        <v>353</v>
      </c>
    </row>
    <row r="157" spans="1:20" x14ac:dyDescent="0.2">
      <c r="A157" s="12">
        <v>153</v>
      </c>
      <c r="B157" s="57">
        <v>1003</v>
      </c>
      <c r="C157" s="16" t="s">
        <v>238</v>
      </c>
      <c r="D157" s="15" t="s">
        <v>92</v>
      </c>
      <c r="E157" s="13"/>
      <c r="F157" s="13"/>
      <c r="G157" s="13">
        <v>368</v>
      </c>
      <c r="H157" s="13">
        <v>329</v>
      </c>
      <c r="I157" s="14">
        <v>356</v>
      </c>
      <c r="J157" s="14">
        <v>360</v>
      </c>
      <c r="K157" s="14"/>
      <c r="L157" s="14"/>
      <c r="M157" s="14"/>
      <c r="N157" s="14"/>
      <c r="O157" s="14">
        <v>334</v>
      </c>
      <c r="P157" s="14"/>
      <c r="Q157" s="14">
        <v>367</v>
      </c>
      <c r="R157" s="19">
        <f t="shared" si="12"/>
        <v>6</v>
      </c>
      <c r="S157" s="11">
        <f t="shared" si="13"/>
        <v>2114</v>
      </c>
      <c r="T157" s="18">
        <f t="shared" si="14"/>
        <v>352.33333333333331</v>
      </c>
    </row>
    <row r="158" spans="1:20" x14ac:dyDescent="0.2">
      <c r="A158" s="12">
        <v>154</v>
      </c>
      <c r="B158" s="58">
        <v>1821</v>
      </c>
      <c r="C158" s="16" t="s">
        <v>239</v>
      </c>
      <c r="D158" s="15" t="s">
        <v>34</v>
      </c>
      <c r="E158" s="13"/>
      <c r="F158" s="13"/>
      <c r="G158" s="13"/>
      <c r="H158" s="13"/>
      <c r="I158" s="14"/>
      <c r="J158" s="14"/>
      <c r="K158" s="14"/>
      <c r="L158" s="14">
        <v>365</v>
      </c>
      <c r="M158" s="14"/>
      <c r="N158" s="14">
        <v>355</v>
      </c>
      <c r="O158" s="14"/>
      <c r="P158" s="14"/>
      <c r="Q158" s="14">
        <v>337</v>
      </c>
      <c r="R158" s="19">
        <f t="shared" si="12"/>
        <v>3</v>
      </c>
      <c r="S158" s="11">
        <f t="shared" si="13"/>
        <v>1057</v>
      </c>
      <c r="T158" s="18">
        <f t="shared" si="14"/>
        <v>352.33333333333331</v>
      </c>
    </row>
    <row r="159" spans="1:20" x14ac:dyDescent="0.2">
      <c r="A159" s="12">
        <v>155</v>
      </c>
      <c r="B159" s="58">
        <v>1025</v>
      </c>
      <c r="C159" s="16" t="s">
        <v>240</v>
      </c>
      <c r="D159" s="15" t="s">
        <v>92</v>
      </c>
      <c r="E159" s="13">
        <v>335</v>
      </c>
      <c r="F159" s="13">
        <v>348</v>
      </c>
      <c r="G159" s="13"/>
      <c r="H159" s="13"/>
      <c r="I159" s="14"/>
      <c r="J159" s="14">
        <v>349</v>
      </c>
      <c r="K159" s="14"/>
      <c r="L159" s="14"/>
      <c r="M159" s="14"/>
      <c r="N159" s="14"/>
      <c r="O159" s="14">
        <v>365</v>
      </c>
      <c r="P159" s="14">
        <v>345</v>
      </c>
      <c r="Q159" s="14"/>
      <c r="R159" s="19">
        <f t="shared" si="12"/>
        <v>5</v>
      </c>
      <c r="S159" s="11">
        <f t="shared" si="13"/>
        <v>1742</v>
      </c>
      <c r="T159" s="18">
        <f t="shared" si="14"/>
        <v>348.4</v>
      </c>
    </row>
    <row r="160" spans="1:20" x14ac:dyDescent="0.2">
      <c r="A160" s="12">
        <v>156</v>
      </c>
      <c r="B160" s="58">
        <v>1200</v>
      </c>
      <c r="C160" s="16" t="s">
        <v>241</v>
      </c>
      <c r="D160" s="15" t="s">
        <v>80</v>
      </c>
      <c r="E160" s="13"/>
      <c r="F160" s="13"/>
      <c r="G160" s="13"/>
      <c r="H160" s="13"/>
      <c r="I160" s="14">
        <v>345</v>
      </c>
      <c r="J160" s="14">
        <v>347</v>
      </c>
      <c r="K160" s="14">
        <v>353</v>
      </c>
      <c r="L160" s="14"/>
      <c r="M160" s="14"/>
      <c r="N160" s="14"/>
      <c r="O160" s="14"/>
      <c r="P160" s="14"/>
      <c r="Q160" s="14"/>
      <c r="R160" s="19">
        <f t="shared" si="12"/>
        <v>3</v>
      </c>
      <c r="S160" s="11">
        <f t="shared" si="13"/>
        <v>1045</v>
      </c>
      <c r="T160" s="18">
        <f t="shared" si="14"/>
        <v>348.33333333333331</v>
      </c>
    </row>
    <row r="161" spans="1:20" x14ac:dyDescent="0.2">
      <c r="A161" s="12">
        <v>157</v>
      </c>
      <c r="B161" s="57">
        <v>1419</v>
      </c>
      <c r="C161" s="16" t="s">
        <v>242</v>
      </c>
      <c r="D161" s="15" t="s">
        <v>115</v>
      </c>
      <c r="E161" s="13">
        <v>324</v>
      </c>
      <c r="F161" s="13"/>
      <c r="G161" s="13"/>
      <c r="H161" s="13"/>
      <c r="I161" s="14">
        <v>344</v>
      </c>
      <c r="J161" s="14"/>
      <c r="K161" s="14">
        <v>351</v>
      </c>
      <c r="L161" s="14"/>
      <c r="M161" s="14"/>
      <c r="N161" s="14"/>
      <c r="O161" s="14">
        <v>376</v>
      </c>
      <c r="P161" s="14">
        <v>338</v>
      </c>
      <c r="Q161" s="14"/>
      <c r="R161" s="19">
        <f t="shared" si="12"/>
        <v>5</v>
      </c>
      <c r="S161" s="11">
        <f t="shared" si="13"/>
        <v>1733</v>
      </c>
      <c r="T161" s="18">
        <f t="shared" si="14"/>
        <v>346.6</v>
      </c>
    </row>
    <row r="162" spans="1:20" x14ac:dyDescent="0.2">
      <c r="A162" s="12">
        <v>158</v>
      </c>
      <c r="B162" s="58">
        <v>1420</v>
      </c>
      <c r="C162" s="16" t="s">
        <v>243</v>
      </c>
      <c r="D162" s="15" t="s">
        <v>115</v>
      </c>
      <c r="E162" s="13">
        <v>314</v>
      </c>
      <c r="F162" s="13"/>
      <c r="G162" s="13"/>
      <c r="H162" s="13"/>
      <c r="I162" s="14">
        <v>371</v>
      </c>
      <c r="J162" s="14">
        <v>345</v>
      </c>
      <c r="K162" s="14">
        <v>364</v>
      </c>
      <c r="L162" s="14"/>
      <c r="M162" s="14"/>
      <c r="N162" s="14">
        <v>337</v>
      </c>
      <c r="O162" s="14"/>
      <c r="P162" s="14"/>
      <c r="Q162" s="14"/>
      <c r="R162" s="19">
        <f t="shared" si="12"/>
        <v>5</v>
      </c>
      <c r="S162" s="11">
        <f t="shared" si="13"/>
        <v>1731</v>
      </c>
      <c r="T162" s="18">
        <f t="shared" si="14"/>
        <v>346.2</v>
      </c>
    </row>
    <row r="163" spans="1:20" x14ac:dyDescent="0.2">
      <c r="A163" s="12">
        <v>159</v>
      </c>
      <c r="B163" s="58">
        <v>1022</v>
      </c>
      <c r="C163" s="16" t="s">
        <v>244</v>
      </c>
      <c r="D163" s="15" t="s">
        <v>92</v>
      </c>
      <c r="E163" s="13"/>
      <c r="F163" s="13">
        <v>361</v>
      </c>
      <c r="G163" s="13"/>
      <c r="H163" s="13">
        <v>337</v>
      </c>
      <c r="I163" s="14"/>
      <c r="J163" s="14"/>
      <c r="K163" s="14">
        <v>329</v>
      </c>
      <c r="L163" s="14"/>
      <c r="M163" s="14"/>
      <c r="N163" s="14">
        <v>345</v>
      </c>
      <c r="O163" s="14"/>
      <c r="P163" s="14">
        <v>354</v>
      </c>
      <c r="Q163" s="14"/>
      <c r="R163" s="19">
        <f t="shared" si="12"/>
        <v>5</v>
      </c>
      <c r="S163" s="11">
        <f t="shared" si="13"/>
        <v>1726</v>
      </c>
      <c r="T163" s="18">
        <f t="shared" si="14"/>
        <v>345.2</v>
      </c>
    </row>
    <row r="164" spans="1:20" x14ac:dyDescent="0.2">
      <c r="A164" s="12">
        <v>160</v>
      </c>
      <c r="B164" s="58">
        <v>2315</v>
      </c>
      <c r="C164" s="16" t="s">
        <v>245</v>
      </c>
      <c r="D164" s="15" t="s">
        <v>132</v>
      </c>
      <c r="E164" s="13">
        <v>331</v>
      </c>
      <c r="F164" s="13"/>
      <c r="G164" s="13"/>
      <c r="H164" s="13"/>
      <c r="I164" s="14">
        <v>350</v>
      </c>
      <c r="J164" s="14"/>
      <c r="K164" s="14"/>
      <c r="L164" s="14"/>
      <c r="M164" s="14"/>
      <c r="N164" s="14"/>
      <c r="O164" s="14"/>
      <c r="P164" s="14"/>
      <c r="Q164" s="14"/>
      <c r="R164" s="19">
        <f t="shared" si="12"/>
        <v>2</v>
      </c>
      <c r="S164" s="11">
        <f t="shared" si="13"/>
        <v>681</v>
      </c>
      <c r="T164" s="18">
        <f t="shared" si="14"/>
        <v>340.5</v>
      </c>
    </row>
    <row r="165" spans="1:20" x14ac:dyDescent="0.2">
      <c r="A165" s="12">
        <v>161</v>
      </c>
      <c r="B165" s="57">
        <v>1901</v>
      </c>
      <c r="C165" s="16" t="s">
        <v>246</v>
      </c>
      <c r="D165" s="15" t="s">
        <v>85</v>
      </c>
      <c r="E165" s="13"/>
      <c r="F165" s="13"/>
      <c r="G165" s="13"/>
      <c r="H165" s="13"/>
      <c r="I165" s="14"/>
      <c r="J165" s="14">
        <v>339</v>
      </c>
      <c r="K165" s="14"/>
      <c r="L165" s="14"/>
      <c r="M165" s="14"/>
      <c r="N165" s="14"/>
      <c r="O165" s="14"/>
      <c r="P165" s="14"/>
      <c r="Q165" s="14"/>
      <c r="R165" s="19">
        <f t="shared" ref="R165:R196" si="15">IF(COUNTA(E165:Q165)=0," ",COUNTA(E165:Q165))</f>
        <v>1</v>
      </c>
      <c r="S165" s="11">
        <f t="shared" ref="S165:S174" si="16">IF(COUNTA(E165:Q165)=0," ",SUM(E165:Q165))</f>
        <v>339</v>
      </c>
      <c r="T165" s="18">
        <f t="shared" ref="T165:T196" si="17">IF(COUNTA(E165:Q165)=0," ",S165/R165)</f>
        <v>339</v>
      </c>
    </row>
    <row r="166" spans="1:20" x14ac:dyDescent="0.2">
      <c r="A166" s="12">
        <v>162</v>
      </c>
      <c r="B166" s="57">
        <v>705</v>
      </c>
      <c r="C166" s="16" t="s">
        <v>247</v>
      </c>
      <c r="D166" s="15" t="s">
        <v>78</v>
      </c>
      <c r="E166" s="13">
        <v>293</v>
      </c>
      <c r="F166" s="13">
        <v>383</v>
      </c>
      <c r="G166" s="13"/>
      <c r="H166" s="13"/>
      <c r="I166" s="14"/>
      <c r="J166" s="14"/>
      <c r="K166" s="14"/>
      <c r="L166" s="14"/>
      <c r="M166" s="14"/>
      <c r="N166" s="14"/>
      <c r="O166" s="14"/>
      <c r="P166" s="14"/>
      <c r="Q166" s="14"/>
      <c r="R166" s="19">
        <f t="shared" si="15"/>
        <v>2</v>
      </c>
      <c r="S166" s="11">
        <f t="shared" si="16"/>
        <v>676</v>
      </c>
      <c r="T166" s="18">
        <f t="shared" si="17"/>
        <v>338</v>
      </c>
    </row>
    <row r="167" spans="1:20" x14ac:dyDescent="0.2">
      <c r="A167" s="12">
        <v>163</v>
      </c>
      <c r="B167" s="58">
        <v>510</v>
      </c>
      <c r="C167" s="16" t="s">
        <v>248</v>
      </c>
      <c r="D167" s="15" t="s">
        <v>117</v>
      </c>
      <c r="E167" s="13"/>
      <c r="F167" s="13"/>
      <c r="G167" s="13">
        <v>331</v>
      </c>
      <c r="H167" s="13">
        <v>326</v>
      </c>
      <c r="I167" s="14"/>
      <c r="J167" s="14"/>
      <c r="K167" s="14">
        <v>315</v>
      </c>
      <c r="L167" s="14"/>
      <c r="M167" s="14"/>
      <c r="N167" s="14">
        <v>360</v>
      </c>
      <c r="O167" s="14">
        <v>332</v>
      </c>
      <c r="P167" s="14">
        <v>334</v>
      </c>
      <c r="Q167" s="14"/>
      <c r="R167" s="19">
        <f t="shared" si="15"/>
        <v>6</v>
      </c>
      <c r="S167" s="11">
        <f t="shared" si="16"/>
        <v>1998</v>
      </c>
      <c r="T167" s="18">
        <f t="shared" si="17"/>
        <v>333</v>
      </c>
    </row>
    <row r="168" spans="1:20" x14ac:dyDescent="0.2">
      <c r="A168" s="12">
        <v>164</v>
      </c>
      <c r="B168" s="58">
        <v>521</v>
      </c>
      <c r="C168" s="16" t="s">
        <v>249</v>
      </c>
      <c r="D168" s="15" t="s">
        <v>117</v>
      </c>
      <c r="E168" s="13"/>
      <c r="F168" s="13">
        <v>360</v>
      </c>
      <c r="G168" s="13">
        <v>299</v>
      </c>
      <c r="H168" s="13"/>
      <c r="I168" s="14">
        <v>347</v>
      </c>
      <c r="J168" s="14">
        <v>328</v>
      </c>
      <c r="K168" s="14"/>
      <c r="L168" s="14"/>
      <c r="M168" s="14"/>
      <c r="N168" s="14"/>
      <c r="O168" s="14"/>
      <c r="P168" s="14"/>
      <c r="Q168" s="14">
        <v>320</v>
      </c>
      <c r="R168" s="19">
        <f t="shared" si="15"/>
        <v>5</v>
      </c>
      <c r="S168" s="11">
        <f t="shared" si="16"/>
        <v>1654</v>
      </c>
      <c r="T168" s="18">
        <f t="shared" si="17"/>
        <v>330.8</v>
      </c>
    </row>
    <row r="169" spans="1:20" x14ac:dyDescent="0.2">
      <c r="A169" s="12">
        <v>165</v>
      </c>
      <c r="B169" s="57">
        <v>504</v>
      </c>
      <c r="C169" s="16" t="s">
        <v>250</v>
      </c>
      <c r="D169" s="15" t="s">
        <v>117</v>
      </c>
      <c r="E169" s="13">
        <v>355</v>
      </c>
      <c r="F169" s="13"/>
      <c r="G169" s="13">
        <v>268</v>
      </c>
      <c r="H169" s="13">
        <v>338</v>
      </c>
      <c r="I169" s="14">
        <v>303</v>
      </c>
      <c r="J169" s="14">
        <v>358</v>
      </c>
      <c r="K169" s="14"/>
      <c r="L169" s="14"/>
      <c r="M169" s="14"/>
      <c r="N169" s="14">
        <v>336</v>
      </c>
      <c r="O169" s="14"/>
      <c r="P169" s="14"/>
      <c r="Q169" s="14">
        <v>345</v>
      </c>
      <c r="R169" s="19">
        <f t="shared" si="15"/>
        <v>7</v>
      </c>
      <c r="S169" s="11">
        <f t="shared" si="16"/>
        <v>2303</v>
      </c>
      <c r="T169" s="18">
        <f t="shared" si="17"/>
        <v>329</v>
      </c>
    </row>
    <row r="170" spans="1:20" x14ac:dyDescent="0.2">
      <c r="A170" s="12">
        <v>166</v>
      </c>
      <c r="B170" s="57">
        <v>718</v>
      </c>
      <c r="C170" s="16" t="s">
        <v>251</v>
      </c>
      <c r="D170" s="15" t="s">
        <v>78</v>
      </c>
      <c r="E170" s="13"/>
      <c r="F170" s="13"/>
      <c r="G170" s="13"/>
      <c r="H170" s="13"/>
      <c r="I170" s="14"/>
      <c r="J170" s="14"/>
      <c r="K170" s="14"/>
      <c r="L170" s="14"/>
      <c r="M170" s="14"/>
      <c r="N170" s="14"/>
      <c r="O170" s="14"/>
      <c r="P170" s="14"/>
      <c r="Q170" s="14">
        <v>329</v>
      </c>
      <c r="R170" s="19">
        <f t="shared" si="15"/>
        <v>1</v>
      </c>
      <c r="S170" s="11">
        <f t="shared" si="16"/>
        <v>329</v>
      </c>
      <c r="T170" s="18">
        <f t="shared" si="17"/>
        <v>329</v>
      </c>
    </row>
    <row r="171" spans="1:20" x14ac:dyDescent="0.2">
      <c r="A171" s="12">
        <v>167</v>
      </c>
      <c r="B171" s="57">
        <v>1208</v>
      </c>
      <c r="C171" s="16" t="s">
        <v>252</v>
      </c>
      <c r="D171" s="15" t="s">
        <v>80</v>
      </c>
      <c r="E171" s="13"/>
      <c r="F171" s="13"/>
      <c r="G171" s="13"/>
      <c r="H171" s="13">
        <v>304</v>
      </c>
      <c r="I171" s="14"/>
      <c r="J171" s="14"/>
      <c r="K171" s="14"/>
      <c r="L171" s="14"/>
      <c r="M171" s="14"/>
      <c r="N171" s="14">
        <v>318</v>
      </c>
      <c r="O171" s="14">
        <v>310</v>
      </c>
      <c r="P171" s="14">
        <v>343</v>
      </c>
      <c r="Q171" s="14">
        <v>335</v>
      </c>
      <c r="R171" s="19">
        <f t="shared" si="15"/>
        <v>5</v>
      </c>
      <c r="S171" s="11">
        <f t="shared" si="16"/>
        <v>1610</v>
      </c>
      <c r="T171" s="18">
        <f t="shared" si="17"/>
        <v>322</v>
      </c>
    </row>
    <row r="172" spans="1:20" x14ac:dyDescent="0.2">
      <c r="A172" s="12">
        <v>168</v>
      </c>
      <c r="B172" s="58">
        <v>1806</v>
      </c>
      <c r="C172" s="16" t="s">
        <v>253</v>
      </c>
      <c r="D172" s="15" t="s">
        <v>34</v>
      </c>
      <c r="E172" s="13">
        <v>316</v>
      </c>
      <c r="F172" s="13">
        <v>284</v>
      </c>
      <c r="G172" s="13"/>
      <c r="H172" s="13"/>
      <c r="I172" s="14"/>
      <c r="J172" s="14"/>
      <c r="K172" s="14"/>
      <c r="L172" s="14"/>
      <c r="M172" s="14"/>
      <c r="N172" s="14"/>
      <c r="O172" s="14"/>
      <c r="P172" s="14"/>
      <c r="Q172" s="14"/>
      <c r="R172" s="19">
        <f t="shared" si="15"/>
        <v>2</v>
      </c>
      <c r="S172" s="11">
        <f t="shared" si="16"/>
        <v>600</v>
      </c>
      <c r="T172" s="18">
        <f t="shared" si="17"/>
        <v>300</v>
      </c>
    </row>
    <row r="173" spans="1:20" x14ac:dyDescent="0.2">
      <c r="A173" s="12">
        <v>169</v>
      </c>
      <c r="B173" s="57">
        <v>2303</v>
      </c>
      <c r="C173" s="16" t="s">
        <v>254</v>
      </c>
      <c r="D173" s="15" t="s">
        <v>132</v>
      </c>
      <c r="E173" s="13"/>
      <c r="F173" s="13"/>
      <c r="G173" s="13"/>
      <c r="H173" s="13"/>
      <c r="I173" s="14"/>
      <c r="J173" s="14"/>
      <c r="K173" s="14"/>
      <c r="L173" s="14"/>
      <c r="M173" s="14"/>
      <c r="N173" s="14"/>
      <c r="O173" s="14"/>
      <c r="P173" s="14"/>
      <c r="Q173" s="14">
        <v>259</v>
      </c>
      <c r="R173" s="19">
        <f t="shared" si="15"/>
        <v>1</v>
      </c>
      <c r="S173" s="11">
        <f t="shared" si="16"/>
        <v>259</v>
      </c>
      <c r="T173" s="18">
        <f t="shared" si="17"/>
        <v>259</v>
      </c>
    </row>
    <row r="174" spans="1:20" x14ac:dyDescent="0.2">
      <c r="A174" s="12">
        <v>170</v>
      </c>
      <c r="B174" s="57">
        <v>520</v>
      </c>
      <c r="C174" s="16" t="s">
        <v>255</v>
      </c>
      <c r="D174" s="15" t="s">
        <v>117</v>
      </c>
      <c r="E174" s="13"/>
      <c r="F174" s="13"/>
      <c r="G174" s="13"/>
      <c r="H174" s="13"/>
      <c r="I174" s="14"/>
      <c r="J174" s="14"/>
      <c r="K174" s="14">
        <v>21</v>
      </c>
      <c r="L174" s="14"/>
      <c r="M174" s="14"/>
      <c r="N174" s="14"/>
      <c r="O174" s="14"/>
      <c r="P174" s="14"/>
      <c r="Q174" s="14"/>
      <c r="R174" s="19">
        <f t="shared" si="15"/>
        <v>1</v>
      </c>
      <c r="S174" s="11">
        <f t="shared" si="16"/>
        <v>21</v>
      </c>
      <c r="T174" s="18">
        <f t="shared" si="17"/>
        <v>21</v>
      </c>
    </row>
    <row r="175" spans="1:20" x14ac:dyDescent="0.2">
      <c r="A175" s="80"/>
      <c r="B175" s="81"/>
      <c r="C175" s="82"/>
      <c r="D175" s="81"/>
      <c r="E175" s="91">
        <f t="shared" ref="E175:Q175" si="18">COUNTA(E5:E174)</f>
        <v>112</v>
      </c>
      <c r="F175" s="91">
        <f t="shared" si="18"/>
        <v>112</v>
      </c>
      <c r="G175" s="91">
        <f t="shared" si="18"/>
        <v>112</v>
      </c>
      <c r="H175" s="91">
        <f t="shared" si="18"/>
        <v>112</v>
      </c>
      <c r="I175" s="91">
        <f t="shared" si="18"/>
        <v>112</v>
      </c>
      <c r="J175" s="91">
        <f t="shared" si="18"/>
        <v>112</v>
      </c>
      <c r="K175" s="91">
        <f t="shared" si="18"/>
        <v>112</v>
      </c>
      <c r="L175" s="91">
        <f t="shared" si="18"/>
        <v>80</v>
      </c>
      <c r="M175" s="91">
        <f t="shared" si="18"/>
        <v>80</v>
      </c>
      <c r="N175" s="91">
        <f t="shared" si="18"/>
        <v>104</v>
      </c>
      <c r="O175" s="91">
        <f t="shared" si="18"/>
        <v>112</v>
      </c>
      <c r="P175" s="91">
        <f t="shared" si="18"/>
        <v>112</v>
      </c>
      <c r="Q175" s="91">
        <f t="shared" si="18"/>
        <v>104</v>
      </c>
      <c r="R175" s="82"/>
      <c r="S175" s="82"/>
      <c r="T175" s="82"/>
    </row>
  </sheetData>
  <autoFilter ref="B3:D3" xr:uid="{00000000-0009-0000-0000-000001000000}"/>
  <mergeCells count="2">
    <mergeCell ref="A1:T1"/>
    <mergeCell ref="A2:T2"/>
  </mergeCells>
  <phoneticPr fontId="0" type="noConversion"/>
  <conditionalFormatting sqref="E1:I4 E176:Q65455 J4:Q4">
    <cfRule type="cellIs" dxfId="2" priority="1" stopIfTrue="1" operator="greaterThanOrEqual">
      <formula>400</formula>
    </cfRule>
  </conditionalFormatting>
  <conditionalFormatting sqref="T5:T174 E5:Q174">
    <cfRule type="cellIs" dxfId="1" priority="2" stopIfTrue="1" operator="greaterThanOrEqual">
      <formula>400</formula>
    </cfRule>
    <cfRule type="cellIs" dxfId="0" priority="3" stopIfTrue="1" operator="lessThan">
      <formula>400</formula>
    </cfRule>
  </conditionalFormatting>
  <pageMargins left="0.55118110236220474" right="0.19685039370078741" top="0.35433070866141736" bottom="1.1417322834645669" header="0.23622047244094491" footer="0.9055118110236221"/>
  <pageSetup paperSize="9" orientation="landscape" horizontalDpi="360" r:id="rId1"/>
  <headerFooter alignWithMargins="0">
    <oddFooter>&amp;C&amp;8Erstellt am 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 BKV</vt:lpstr>
      <vt:lpstr>SCHNITTLISTE</vt:lpstr>
      <vt:lpstr>SCHNITTLISTE!Drucktitel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2022-06-27T10:14:46Z</dcterms:created>
  <dcterms:modified xsi:type="dcterms:W3CDTF">2022-06-27T10:14:51Z</dcterms:modified>
</cp:coreProperties>
</file>