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codeName="DieseArbeitsmappe"/>
  <xr:revisionPtr revIDLastSave="0" documentId="13_ncr:1_{451FBA13-012E-482F-B65E-432075B47A44}" xr6:coauthVersionLast="47" xr6:coauthVersionMax="47" xr10:uidLastSave="{00000000-0000-0000-0000-000000000000}"/>
  <bookViews>
    <workbookView xWindow="1125" yWindow="1815" windowWidth="22740" windowHeight="16005" xr2:uid="{00000000-000D-0000-FFFF-FFFF00000000}"/>
  </bookViews>
  <sheets>
    <sheet name="TABELLE BKV" sheetId="7" r:id="rId1"/>
    <sheet name="SCHNITTLISTE" sheetId="6" r:id="rId2"/>
  </sheets>
  <definedNames>
    <definedName name="_xlnm._FilterDatabase" localSheetId="1" hidden="1">SCHNITTLISTE!$B$3:$D$3</definedName>
    <definedName name="_xlnm.Print_Titles" localSheetId="1">SCHNITTLISTE!$1:$4</definedName>
    <definedName name="Z_E6841D81_181A_11D2_98C0_0000E8DEEEB6_.wvu.PrintTitles" localSheetId="1" hidden="1">SCHNITTLISTE!$1:$4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6" l="1"/>
  <c r="K5" i="6"/>
  <c r="L5" i="6" s="1"/>
  <c r="J6" i="6"/>
  <c r="K6" i="6"/>
  <c r="L6" i="6" s="1"/>
  <c r="J7" i="6"/>
  <c r="K7" i="6"/>
  <c r="J8" i="6"/>
  <c r="K8" i="6"/>
  <c r="L8" i="6" s="1"/>
  <c r="J9" i="6"/>
  <c r="K9" i="6"/>
  <c r="L9" i="6" s="1"/>
  <c r="J10" i="6"/>
  <c r="K10" i="6"/>
  <c r="J11" i="6"/>
  <c r="K11" i="6"/>
  <c r="L11" i="6"/>
  <c r="J12" i="6"/>
  <c r="K12" i="6"/>
  <c r="J13" i="6"/>
  <c r="K13" i="6"/>
  <c r="J14" i="6"/>
  <c r="K14" i="6"/>
  <c r="L14" i="6" s="1"/>
  <c r="J15" i="6"/>
  <c r="K15" i="6"/>
  <c r="J16" i="6"/>
  <c r="K16" i="6"/>
  <c r="J17" i="6"/>
  <c r="K17" i="6"/>
  <c r="L17" i="6" s="1"/>
  <c r="J18" i="6"/>
  <c r="K18" i="6"/>
  <c r="J19" i="6"/>
  <c r="K19" i="6"/>
  <c r="L19" i="6" s="1"/>
  <c r="J20" i="6"/>
  <c r="L20" i="6" s="1"/>
  <c r="K20" i="6"/>
  <c r="J21" i="6"/>
  <c r="K21" i="6"/>
  <c r="J22" i="6"/>
  <c r="K22" i="6"/>
  <c r="L22" i="6" s="1"/>
  <c r="J23" i="6"/>
  <c r="K23" i="6"/>
  <c r="L23" i="6" s="1"/>
  <c r="J24" i="6"/>
  <c r="K24" i="6"/>
  <c r="L24" i="6" s="1"/>
  <c r="J25" i="6"/>
  <c r="K25" i="6"/>
  <c r="J26" i="6"/>
  <c r="K26" i="6"/>
  <c r="J27" i="6"/>
  <c r="K27" i="6"/>
  <c r="L27" i="6" s="1"/>
  <c r="J28" i="6"/>
  <c r="K28" i="6"/>
  <c r="L28" i="6"/>
  <c r="J29" i="6"/>
  <c r="K29" i="6"/>
  <c r="L29" i="6" s="1"/>
  <c r="J30" i="6"/>
  <c r="K30" i="6"/>
  <c r="J31" i="6"/>
  <c r="K31" i="6"/>
  <c r="J32" i="6"/>
  <c r="K32" i="6"/>
  <c r="L32" i="6" s="1"/>
  <c r="J33" i="6"/>
  <c r="K33" i="6"/>
  <c r="J34" i="6"/>
  <c r="K34" i="6"/>
  <c r="J35" i="6"/>
  <c r="K35" i="6"/>
  <c r="L35" i="6" s="1"/>
  <c r="J36" i="6"/>
  <c r="L36" i="6" s="1"/>
  <c r="K36" i="6"/>
  <c r="J37" i="6"/>
  <c r="K37" i="6"/>
  <c r="L37" i="6" s="1"/>
  <c r="J38" i="6"/>
  <c r="K38" i="6"/>
  <c r="L38" i="6" s="1"/>
  <c r="J39" i="6"/>
  <c r="K39" i="6"/>
  <c r="L39" i="6" s="1"/>
  <c r="J40" i="6"/>
  <c r="K40" i="6"/>
  <c r="J41" i="6"/>
  <c r="K41" i="6"/>
  <c r="J42" i="6"/>
  <c r="K42" i="6"/>
  <c r="J43" i="6"/>
  <c r="K43" i="6"/>
  <c r="L43" i="6" s="1"/>
  <c r="J44" i="6"/>
  <c r="K44" i="6"/>
  <c r="L44" i="6"/>
  <c r="J45" i="6"/>
  <c r="K45" i="6"/>
  <c r="J46" i="6"/>
  <c r="K46" i="6"/>
  <c r="J47" i="6"/>
  <c r="K47" i="6"/>
  <c r="L47" i="6" s="1"/>
  <c r="J48" i="6"/>
  <c r="K48" i="6"/>
  <c r="L48" i="6" s="1"/>
  <c r="J49" i="6"/>
  <c r="K49" i="6"/>
  <c r="J50" i="6"/>
  <c r="K50" i="6"/>
  <c r="J51" i="6"/>
  <c r="K51" i="6"/>
  <c r="L51" i="6" s="1"/>
  <c r="J52" i="6"/>
  <c r="K52" i="6"/>
  <c r="L52" i="6" s="1"/>
  <c r="J53" i="6"/>
  <c r="K53" i="6"/>
  <c r="L53" i="6" s="1"/>
  <c r="J54" i="6"/>
  <c r="K54" i="6"/>
  <c r="L54" i="6" s="1"/>
  <c r="J55" i="6"/>
  <c r="K55" i="6"/>
  <c r="J56" i="6"/>
  <c r="K56" i="6"/>
  <c r="L56" i="6" s="1"/>
  <c r="J57" i="6"/>
  <c r="K57" i="6"/>
  <c r="J58" i="6"/>
  <c r="K58" i="6"/>
  <c r="J59" i="6"/>
  <c r="K59" i="6"/>
  <c r="L59" i="6"/>
  <c r="J60" i="6"/>
  <c r="L60" i="6" s="1"/>
  <c r="K60" i="6"/>
  <c r="J61" i="6"/>
  <c r="K61" i="6"/>
  <c r="L61" i="6" s="1"/>
  <c r="J62" i="6"/>
  <c r="K62" i="6"/>
  <c r="J63" i="6"/>
  <c r="K63" i="6"/>
  <c r="L63" i="6" s="1"/>
  <c r="J64" i="6"/>
  <c r="K64" i="6"/>
  <c r="L64" i="6" s="1"/>
  <c r="J65" i="6"/>
  <c r="K65" i="6"/>
  <c r="J66" i="6"/>
  <c r="K66" i="6"/>
  <c r="J67" i="6"/>
  <c r="K67" i="6"/>
  <c r="L67" i="6" s="1"/>
  <c r="J68" i="6"/>
  <c r="K68" i="6"/>
  <c r="J69" i="6"/>
  <c r="K69" i="6"/>
  <c r="L69" i="6" s="1"/>
  <c r="J70" i="6"/>
  <c r="K70" i="6"/>
  <c r="J71" i="6"/>
  <c r="K71" i="6"/>
  <c r="L71" i="6" s="1"/>
  <c r="J72" i="6"/>
  <c r="K72" i="6"/>
  <c r="J73" i="6"/>
  <c r="K73" i="6"/>
  <c r="J74" i="6"/>
  <c r="K74" i="6"/>
  <c r="J75" i="6"/>
  <c r="K75" i="6"/>
  <c r="L75" i="6" s="1"/>
  <c r="J76" i="6"/>
  <c r="K76" i="6"/>
  <c r="L76" i="6" s="1"/>
  <c r="J77" i="6"/>
  <c r="K77" i="6"/>
  <c r="L77" i="6" s="1"/>
  <c r="J78" i="6"/>
  <c r="K78" i="6"/>
  <c r="L78" i="6" s="1"/>
  <c r="J79" i="6"/>
  <c r="K79" i="6"/>
  <c r="J80" i="6"/>
  <c r="K80" i="6"/>
  <c r="J81" i="6"/>
  <c r="K81" i="6"/>
  <c r="J82" i="6"/>
  <c r="K82" i="6"/>
  <c r="J83" i="6"/>
  <c r="K83" i="6"/>
  <c r="L83" i="6" s="1"/>
  <c r="J84" i="6"/>
  <c r="K84" i="6"/>
  <c r="L84" i="6" s="1"/>
  <c r="J85" i="6"/>
  <c r="K85" i="6"/>
  <c r="J86" i="6"/>
  <c r="K86" i="6"/>
  <c r="L86" i="6" s="1"/>
  <c r="J87" i="6"/>
  <c r="K87" i="6"/>
  <c r="J88" i="6"/>
  <c r="K88" i="6"/>
  <c r="L88" i="6" s="1"/>
  <c r="J89" i="6"/>
  <c r="K89" i="6"/>
  <c r="J90" i="6"/>
  <c r="K90" i="6"/>
  <c r="J91" i="6"/>
  <c r="K91" i="6"/>
  <c r="L91" i="6" s="1"/>
  <c r="J92" i="6"/>
  <c r="K92" i="6"/>
  <c r="L92" i="6" s="1"/>
  <c r="J93" i="6"/>
  <c r="K93" i="6"/>
  <c r="L93" i="6" s="1"/>
  <c r="J94" i="6"/>
  <c r="K94" i="6"/>
  <c r="J95" i="6"/>
  <c r="K95" i="6"/>
  <c r="L95" i="6" s="1"/>
  <c r="J96" i="6"/>
  <c r="K96" i="6"/>
  <c r="J97" i="6"/>
  <c r="K97" i="6"/>
  <c r="J98" i="6"/>
  <c r="K98" i="6"/>
  <c r="J99" i="6"/>
  <c r="K99" i="6"/>
  <c r="L99" i="6" s="1"/>
  <c r="J100" i="6"/>
  <c r="L100" i="6" s="1"/>
  <c r="K100" i="6"/>
  <c r="J101" i="6"/>
  <c r="K101" i="6"/>
  <c r="L101" i="6" s="1"/>
  <c r="J102" i="6"/>
  <c r="K102" i="6"/>
  <c r="J103" i="6"/>
  <c r="K103" i="6"/>
  <c r="L103" i="6" s="1"/>
  <c r="J104" i="6"/>
  <c r="K104" i="6"/>
  <c r="J105" i="6"/>
  <c r="K105" i="6"/>
  <c r="J106" i="6"/>
  <c r="K106" i="6"/>
  <c r="J107" i="6"/>
  <c r="K107" i="6"/>
  <c r="L107" i="6" s="1"/>
  <c r="J108" i="6"/>
  <c r="K108" i="6"/>
  <c r="L108" i="6"/>
  <c r="J109" i="6"/>
  <c r="K109" i="6"/>
  <c r="J110" i="6"/>
  <c r="K110" i="6"/>
  <c r="J111" i="6"/>
  <c r="K111" i="6"/>
  <c r="J112" i="6"/>
  <c r="K112" i="6"/>
  <c r="L112" i="6" s="1"/>
  <c r="J113" i="6"/>
  <c r="K113" i="6"/>
  <c r="L104" i="6" l="1"/>
  <c r="L96" i="6"/>
  <c r="L85" i="6"/>
  <c r="L70" i="6"/>
  <c r="L62" i="6"/>
  <c r="L55" i="6"/>
  <c r="L40" i="6"/>
  <c r="L21" i="6"/>
  <c r="L7" i="6"/>
  <c r="L111" i="6"/>
  <c r="L110" i="6"/>
  <c r="L80" i="6"/>
  <c r="L46" i="6"/>
  <c r="L31" i="6"/>
  <c r="L13" i="6"/>
  <c r="L102" i="6"/>
  <c r="L94" i="6"/>
  <c r="L87" i="6"/>
  <c r="L72" i="6"/>
  <c r="L109" i="6"/>
  <c r="L79" i="6"/>
  <c r="L68" i="6"/>
  <c r="L45" i="6"/>
  <c r="L30" i="6"/>
  <c r="L16" i="6"/>
  <c r="L12" i="6"/>
  <c r="L89" i="6"/>
  <c r="L82" i="6"/>
  <c r="L57" i="6"/>
  <c r="L50" i="6"/>
  <c r="L25" i="6"/>
  <c r="L18" i="6"/>
  <c r="L106" i="6"/>
  <c r="L81" i="6"/>
  <c r="L74" i="6"/>
  <c r="L49" i="6"/>
  <c r="L42" i="6"/>
  <c r="L113" i="6"/>
  <c r="L10" i="6"/>
  <c r="L98" i="6"/>
  <c r="L73" i="6"/>
  <c r="L66" i="6"/>
  <c r="L41" i="6"/>
  <c r="L34" i="6"/>
  <c r="L105" i="6"/>
  <c r="L97" i="6"/>
  <c r="L90" i="6"/>
  <c r="L65" i="6"/>
  <c r="L58" i="6"/>
  <c r="L33" i="6"/>
  <c r="L26" i="6"/>
  <c r="L15" i="6"/>
  <c r="F114" i="6" l="1"/>
  <c r="G114" i="6"/>
  <c r="H114" i="6"/>
  <c r="I114" i="6"/>
  <c r="E114" i="6"/>
</calcChain>
</file>

<file path=xl/sharedStrings.xml><?xml version="1.0" encoding="utf-8"?>
<sst xmlns="http://schemas.openxmlformats.org/spreadsheetml/2006/main" count="302" uniqueCount="175">
  <si>
    <t>1. KLASSE</t>
  </si>
  <si>
    <t>VEREIN</t>
  </si>
  <si>
    <t>SP</t>
  </si>
  <si>
    <t>GES</t>
  </si>
  <si>
    <t>2. KLASSE</t>
  </si>
  <si>
    <t>3. KLASSE</t>
  </si>
  <si>
    <t>PLZ</t>
  </si>
  <si>
    <t>NR</t>
  </si>
  <si>
    <t>NAME</t>
  </si>
  <si>
    <t>SCHN.</t>
  </si>
  <si>
    <t>Betriebs-Kegler-Vereinigung</t>
  </si>
  <si>
    <t xml:space="preserve">PL </t>
  </si>
  <si>
    <t xml:space="preserve">VEREIN </t>
  </si>
  <si>
    <t xml:space="preserve">SP </t>
  </si>
  <si>
    <t xml:space="preserve">HEIM </t>
  </si>
  <si>
    <t xml:space="preserve">AUSW </t>
  </si>
  <si>
    <t xml:space="preserve">GES </t>
  </si>
  <si>
    <t xml:space="preserve">PKT </t>
  </si>
  <si>
    <t xml:space="preserve">RESULTAT </t>
  </si>
  <si>
    <t>Meisterschaft 2020/2021</t>
  </si>
  <si>
    <t>BSC Schwechat 1</t>
  </si>
  <si>
    <t>WAT Liesing</t>
  </si>
  <si>
    <t>Hauptkläranlage Wien 1</t>
  </si>
  <si>
    <t>ESV OeNB 1</t>
  </si>
  <si>
    <t>KSV Wiener Netze 2/1</t>
  </si>
  <si>
    <t>ESV Wien FJB</t>
  </si>
  <si>
    <t>WAT Liesing - BSC Schwechat 1</t>
  </si>
  <si>
    <t>430,25 - 363,50</t>
  </si>
  <si>
    <t>ESV OeNB 1 - Hauptkläranlage Wien 1</t>
  </si>
  <si>
    <t>02.11.2020, 17:00</t>
  </si>
  <si>
    <t>ESV Wien FJB - KSV Wiener Netze 2/1</t>
  </si>
  <si>
    <t>05.11.2020, 18:00</t>
  </si>
  <si>
    <t>KSV Wiener Netze 2/2</t>
  </si>
  <si>
    <t>Hauptkläranlage Wien 2</t>
  </si>
  <si>
    <t>SKV PSK 1</t>
  </si>
  <si>
    <t>KLZ Wr. Stadthalle</t>
  </si>
  <si>
    <t>KC Wien Süd/Ost 1</t>
  </si>
  <si>
    <t>KW Simmering</t>
  </si>
  <si>
    <t>ESV OeNB 2</t>
  </si>
  <si>
    <t>KSV Wiener Netze 2/4</t>
  </si>
  <si>
    <t>KSV Wiener Netze 2/3</t>
  </si>
  <si>
    <t>SKV PSK 2</t>
  </si>
  <si>
    <t>KC Wien Süd/Ost 2</t>
  </si>
  <si>
    <t>BSC Schwechat 2</t>
  </si>
  <si>
    <t>ESV OeNB 3</t>
  </si>
  <si>
    <t>Team Hütteldorf</t>
  </si>
  <si>
    <t>KSV Wiener Netze 2/2 - SKV PSK 1</t>
  </si>
  <si>
    <t>439,00 - 419,25</t>
  </si>
  <si>
    <t>Hauptkläranlage Wien 2 - KW Simmering</t>
  </si>
  <si>
    <t>03.11.2020, 17:00</t>
  </si>
  <si>
    <t>KC Wien Süd/Ost 1 - KLZ Wr. Stadthalle</t>
  </si>
  <si>
    <t>04.11.2020, 19:00</t>
  </si>
  <si>
    <t>KSV Wiener Netze 2/4 - ESV OeNB 3</t>
  </si>
  <si>
    <t>415,50 - 363,25</t>
  </si>
  <si>
    <t>Team Hütteldorf - ESV OeNB 2</t>
  </si>
  <si>
    <t>KSV Wiener Netze 2/3 - BSC Schwechat 2</t>
  </si>
  <si>
    <t>04.11.2020, 17:00</t>
  </si>
  <si>
    <t>SKV PSK 2 - KC Wien Süd/Ost 2</t>
  </si>
  <si>
    <t>06.11.2020, 18:00</t>
  </si>
  <si>
    <t xml:space="preserve">RUNDE 5 </t>
  </si>
  <si>
    <t>LOIDL Josef</t>
  </si>
  <si>
    <t>BSC Schwechat</t>
  </si>
  <si>
    <t>PIMPERL Herbert</t>
  </si>
  <si>
    <t>Hauptkläranlage Wien</t>
  </si>
  <si>
    <t>CZADEK Karl</t>
  </si>
  <si>
    <t>LINKE Christian</t>
  </si>
  <si>
    <t>MAUCHA Herbert</t>
  </si>
  <si>
    <t>TREJTNAR Ronald</t>
  </si>
  <si>
    <t>KSV Wiener Netze 2</t>
  </si>
  <si>
    <t>MAYERHOFER Wolfgang</t>
  </si>
  <si>
    <t>PRASSMAIER Johann</t>
  </si>
  <si>
    <t>RISCHANEK Monika</t>
  </si>
  <si>
    <t>TAKACS Andreas</t>
  </si>
  <si>
    <t>RATH Dominik</t>
  </si>
  <si>
    <t>HIRSCHMUGL Christian</t>
  </si>
  <si>
    <t>HÖFLER Alfred</t>
  </si>
  <si>
    <t>KC Wien Süd/Ost</t>
  </si>
  <si>
    <t>NIKIC Goran</t>
  </si>
  <si>
    <t>ESV OeNB</t>
  </si>
  <si>
    <t>LEINER Gerhard</t>
  </si>
  <si>
    <t>PARTYKA - BRAUN Gerhard</t>
  </si>
  <si>
    <t>PERNOLD Werner</t>
  </si>
  <si>
    <t>SODL Tobias</t>
  </si>
  <si>
    <t>PIMPERL Elisabeth</t>
  </si>
  <si>
    <t>DUZICAN Stefan</t>
  </si>
  <si>
    <t>FANGL Franz</t>
  </si>
  <si>
    <t>ROSBOUD Markus</t>
  </si>
  <si>
    <t>SKV PSK</t>
  </si>
  <si>
    <t>LINZER Ferdinand</t>
  </si>
  <si>
    <t>MOLD Gerhard</t>
  </si>
  <si>
    <t>SCHNEIDER Josef</t>
  </si>
  <si>
    <t>STERLING Harald</t>
  </si>
  <si>
    <t>DULIC Bela</t>
  </si>
  <si>
    <t>BITTERMANN Alfred</t>
  </si>
  <si>
    <t>MIGLES Drago</t>
  </si>
  <si>
    <t>AUBÖCK Hubert</t>
  </si>
  <si>
    <t>KAINZ Friedrich</t>
  </si>
  <si>
    <t>BINDER Alexandra</t>
  </si>
  <si>
    <t>ROUPEC Gerhard</t>
  </si>
  <si>
    <t>RAUCH Gerald</t>
  </si>
  <si>
    <t>RATH Karin</t>
  </si>
  <si>
    <t>SCHULZ Gertrude</t>
  </si>
  <si>
    <t>NOVAK Thomas</t>
  </si>
  <si>
    <t>KERPER Roman</t>
  </si>
  <si>
    <t>GEBHARD Ludwig</t>
  </si>
  <si>
    <t>PECENY Andreas</t>
  </si>
  <si>
    <t>JÄGER Roman</t>
  </si>
  <si>
    <t>PIMPERL Johannes</t>
  </si>
  <si>
    <t>HAHNER Michael</t>
  </si>
  <si>
    <t>BIBER Michael</t>
  </si>
  <si>
    <t>BROZEK Sonja</t>
  </si>
  <si>
    <t>ZIRPS Heribert</t>
  </si>
  <si>
    <t>HAIDER Harald</t>
  </si>
  <si>
    <t>SLATNER Andreas</t>
  </si>
  <si>
    <t>PINITSCH Lothar</t>
  </si>
  <si>
    <t>PRESSL Johann</t>
  </si>
  <si>
    <t>GALLHART Bruno</t>
  </si>
  <si>
    <t>SEELAUS Alfred</t>
  </si>
  <si>
    <t>RISCHANEK Eveline</t>
  </si>
  <si>
    <t>KARAS Roland</t>
  </si>
  <si>
    <t>SEPER Karin</t>
  </si>
  <si>
    <t>HABITZL Walter</t>
  </si>
  <si>
    <t>SIEDL Ernst</t>
  </si>
  <si>
    <t>KAHR Josef</t>
  </si>
  <si>
    <t>FRANZ Horst</t>
  </si>
  <si>
    <t>HRDLICZKA Georg</t>
  </si>
  <si>
    <t>SIERLINGER Johann</t>
  </si>
  <si>
    <t>DULIC Michaela</t>
  </si>
  <si>
    <t>SCHNEPF Heinz</t>
  </si>
  <si>
    <t>GRASSL Karl</t>
  </si>
  <si>
    <t>BERGER Karlheinz</t>
  </si>
  <si>
    <t>SEPER Simon</t>
  </si>
  <si>
    <t>HARDER Natalie Nadja</t>
  </si>
  <si>
    <t>KOCSKA Helmut</t>
  </si>
  <si>
    <t>PÖLZLBAUER Helmut</t>
  </si>
  <si>
    <t>DULIC Marcus</t>
  </si>
  <si>
    <t>LASSY Andreas</t>
  </si>
  <si>
    <t>SCHNEPF Martina</t>
  </si>
  <si>
    <t>LEDOLTER Herbert</t>
  </si>
  <si>
    <t>PETERS Peter</t>
  </si>
  <si>
    <t>MERL Thomas</t>
  </si>
  <si>
    <t>KARACS Johann</t>
  </si>
  <si>
    <t>STEININGER Franz</t>
  </si>
  <si>
    <t>MOSER Wolfgang</t>
  </si>
  <si>
    <t>LAITNER Johann</t>
  </si>
  <si>
    <t>SEPER Thomas</t>
  </si>
  <si>
    <t>KLOIBER Doris</t>
  </si>
  <si>
    <t>MENKOVIC Janina</t>
  </si>
  <si>
    <t>ROHM Walter</t>
  </si>
  <si>
    <t>PFEIFFER Thomas</t>
  </si>
  <si>
    <t>LAURINTYTÄR Lauri Raphael</t>
  </si>
  <si>
    <t>NORTH Heinz</t>
  </si>
  <si>
    <t>FICHTENBAUER Monika</t>
  </si>
  <si>
    <t>POKERNUS Roman</t>
  </si>
  <si>
    <t>BINDER Christine</t>
  </si>
  <si>
    <t>KEFEDER Inge</t>
  </si>
  <si>
    <t>HAINZ Eduard</t>
  </si>
  <si>
    <t>GLONIG Franz</t>
  </si>
  <si>
    <t>BILEK Sabrina</t>
  </si>
  <si>
    <t>FRÜHSTÜCK Carina</t>
  </si>
  <si>
    <t>MAURER Manuela</t>
  </si>
  <si>
    <t>SCHRENK Gerhard</t>
  </si>
  <si>
    <t>GRITZKA Felix</t>
  </si>
  <si>
    <t>KEFEDER Rudolf</t>
  </si>
  <si>
    <t>SIEDL Elisabeth</t>
  </si>
  <si>
    <t>THÜRINGER Carol</t>
  </si>
  <si>
    <t>DORNER Josef</t>
  </si>
  <si>
    <t>HERMANN Rudolf</t>
  </si>
  <si>
    <t>BLASER Peter</t>
  </si>
  <si>
    <t>NOWAK Wolfgang</t>
  </si>
  <si>
    <t>FRÜHSTÜCK Christina</t>
  </si>
  <si>
    <t>WUSTINGER Herbert</t>
  </si>
  <si>
    <t>HAUER Helmut</t>
  </si>
  <si>
    <t>PÖLZLBAUER Manfred</t>
  </si>
  <si>
    <t>STIDL Erich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</si>
</sst>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h:m"/>
  </numFmts>
  <fonts count="18" x14ac:knownFonts="1">
    <font>
      <sz val="12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4" fillId="0" borderId="0" xfId="1" applyFont="1" applyFill="1"/>
    <xf numFmtId="0" fontId="1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6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3" fillId="0" borderId="3" xfId="1" applyFont="1" applyFill="1" applyBorder="1"/>
    <xf numFmtId="0" fontId="11" fillId="0" borderId="3" xfId="1" applyFont="1" applyFill="1" applyBorder="1"/>
    <xf numFmtId="0" fontId="8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13" fillId="0" borderId="4" xfId="1" applyFont="1" applyFill="1" applyBorder="1"/>
    <xf numFmtId="0" fontId="11" fillId="0" borderId="4" xfId="1" applyFont="1" applyFill="1" applyBorder="1"/>
    <xf numFmtId="0" fontId="8" fillId="0" borderId="4" xfId="1" applyFont="1" applyFill="1" applyBorder="1" applyAlignment="1">
      <alignment horizontal="center"/>
    </xf>
    <xf numFmtId="0" fontId="8" fillId="0" borderId="4" xfId="1" applyFont="1" applyFill="1" applyBorder="1"/>
    <xf numFmtId="0" fontId="8" fillId="0" borderId="3" xfId="1" applyFont="1" applyFill="1" applyBorder="1"/>
    <xf numFmtId="2" fontId="4" fillId="0" borderId="3" xfId="1" applyNumberFormat="1" applyFont="1" applyFill="1" applyBorder="1" applyAlignment="1">
      <alignment horizontal="center"/>
    </xf>
    <xf numFmtId="1" fontId="11" fillId="0" borderId="3" xfId="1" applyNumberFormat="1" applyFont="1" applyFill="1" applyBorder="1" applyAlignment="1">
      <alignment horizontal="center"/>
    </xf>
    <xf numFmtId="0" fontId="3" fillId="0" borderId="0" xfId="1" applyFont="1" applyFill="1"/>
    <xf numFmtId="0" fontId="2" fillId="0" borderId="5" xfId="1" applyFill="1" applyBorder="1" applyAlignment="1"/>
    <xf numFmtId="0" fontId="2" fillId="0" borderId="5" xfId="1" applyFill="1" applyBorder="1"/>
    <xf numFmtId="0" fontId="3" fillId="0" borderId="5" xfId="1" applyFont="1" applyFill="1" applyBorder="1"/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/>
    <xf numFmtId="0" fontId="7" fillId="0" borderId="0" xfId="1" applyFont="1" applyFill="1"/>
    <xf numFmtId="0" fontId="9" fillId="0" borderId="0" xfId="1" applyFont="1" applyFill="1"/>
    <xf numFmtId="2" fontId="11" fillId="0" borderId="6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vertical="center"/>
    </xf>
    <xf numFmtId="0" fontId="8" fillId="0" borderId="0" xfId="0" applyNumberFormat="1" applyFont="1" applyFill="1" applyAlignment="1">
      <alignment horizontal="center"/>
    </xf>
    <xf numFmtId="0" fontId="6" fillId="0" borderId="7" xfId="1" applyFont="1" applyFill="1" applyBorder="1" applyAlignment="1">
      <alignment vertical="center"/>
    </xf>
    <xf numFmtId="2" fontId="8" fillId="0" borderId="6" xfId="1" applyNumberFormat="1" applyFont="1" applyFill="1" applyBorder="1" applyAlignment="1">
      <alignment horizontal="center"/>
    </xf>
    <xf numFmtId="0" fontId="0" fillId="0" borderId="0" xfId="0" applyFill="1"/>
    <xf numFmtId="0" fontId="9" fillId="0" borderId="0" xfId="1" applyFont="1" applyFill="1" applyBorder="1"/>
    <xf numFmtId="0" fontId="8" fillId="0" borderId="0" xfId="0" applyFont="1" applyFill="1"/>
    <xf numFmtId="0" fontId="7" fillId="0" borderId="0" xfId="0" applyFont="1" applyFill="1"/>
    <xf numFmtId="0" fontId="8" fillId="0" borderId="8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8" fillId="0" borderId="9" xfId="1" applyFont="1" applyFill="1" applyBorder="1" applyAlignment="1">
      <alignment horizontal="center"/>
    </xf>
    <xf numFmtId="2" fontId="8" fillId="0" borderId="10" xfId="1" applyNumberFormat="1" applyFont="1" applyFill="1" applyBorder="1" applyAlignment="1">
      <alignment horizontal="center"/>
    </xf>
    <xf numFmtId="2" fontId="8" fillId="0" borderId="11" xfId="1" applyNumberFormat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2" fontId="8" fillId="0" borderId="13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1" applyFont="1" applyFill="1"/>
    <xf numFmtId="0" fontId="15" fillId="0" borderId="0" xfId="1" applyFont="1" applyFill="1" applyAlignment="1"/>
    <xf numFmtId="0" fontId="6" fillId="0" borderId="16" xfId="1" applyFont="1" applyFill="1" applyBorder="1" applyAlignment="1">
      <alignment horizontal="left" vertical="center"/>
    </xf>
    <xf numFmtId="2" fontId="11" fillId="0" borderId="10" xfId="1" applyNumberFormat="1" applyFont="1" applyFill="1" applyBorder="1" applyAlignment="1">
      <alignment horizontal="center" vertical="center"/>
    </xf>
    <xf numFmtId="2" fontId="11" fillId="0" borderId="11" xfId="1" applyNumberFormat="1" applyFont="1" applyFill="1" applyBorder="1" applyAlignment="1">
      <alignment horizontal="center" vertical="center"/>
    </xf>
    <xf numFmtId="2" fontId="11" fillId="0" borderId="13" xfId="1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17" fillId="0" borderId="0" xfId="1" applyFont="1" applyFill="1" applyAlignment="1">
      <alignment horizontal="center"/>
    </xf>
    <xf numFmtId="0" fontId="17" fillId="0" borderId="0" xfId="1" applyFont="1" applyFill="1"/>
    <xf numFmtId="0" fontId="8" fillId="0" borderId="6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65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 wrapText="1"/>
    </xf>
  </cellXfs>
  <cellStyles count="2">
    <cellStyle name="Standard" xfId="0" builtinId="0"/>
    <cellStyle name="Standard_M20" xfId="1" xr:uid="{00000000-0005-0000-0000-000001000000}"/>
  </cellStyles>
  <dxfs count="4">
    <dxf>
      <font>
        <b val="0"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/>
  <dimension ref="A1:M31"/>
  <sheetViews>
    <sheetView tabSelected="1" zoomScaleNormal="100" workbookViewId="0">
      <selection activeCell="A3" sqref="A3"/>
    </sheetView>
  </sheetViews>
  <sheetFormatPr baseColWidth="10" defaultColWidth="9" defaultRowHeight="12" x14ac:dyDescent="0.2"/>
  <cols>
    <col min="1" max="1" width="2.5546875" style="64" customWidth="1"/>
    <col min="2" max="2" width="21.5546875" style="63" customWidth="1"/>
    <col min="3" max="3" width="2.5546875" style="63" customWidth="1"/>
    <col min="4" max="4" width="4.44140625" style="63" bestFit="1" customWidth="1"/>
    <col min="5" max="5" width="4.5546875" style="63" bestFit="1" customWidth="1"/>
    <col min="6" max="6" width="4.44140625" style="63" bestFit="1" customWidth="1"/>
    <col min="7" max="7" width="3.33203125" style="63" customWidth="1"/>
    <col min="8" max="8" width="22.6640625" style="63" bestFit="1" customWidth="1"/>
    <col min="9" max="9" width="9.21875" style="63" bestFit="1" customWidth="1"/>
    <col min="10" max="10" width="5.77734375" style="63" bestFit="1" customWidth="1"/>
    <col min="11" max="16384" width="9" style="63"/>
  </cols>
  <sheetData>
    <row r="1" spans="1:13" s="20" customFormat="1" ht="27" customHeight="1" x14ac:dyDescent="0.35">
      <c r="A1" s="87" t="s">
        <v>10</v>
      </c>
      <c r="B1" s="87"/>
      <c r="C1" s="87"/>
      <c r="D1" s="87"/>
      <c r="E1" s="87"/>
      <c r="F1" s="87"/>
      <c r="G1" s="87"/>
      <c r="H1" s="87"/>
      <c r="I1" s="87"/>
      <c r="J1" s="87"/>
    </row>
    <row r="2" spans="1:13" s="20" customFormat="1" ht="26.25" customHeight="1" x14ac:dyDescent="0.35">
      <c r="A2" s="87" t="s">
        <v>19</v>
      </c>
      <c r="B2" s="87"/>
      <c r="C2" s="87"/>
      <c r="D2" s="87"/>
      <c r="E2" s="87"/>
      <c r="F2" s="87"/>
      <c r="G2" s="87"/>
      <c r="H2" s="87"/>
      <c r="I2" s="87"/>
      <c r="J2" s="87"/>
      <c r="K2" s="33"/>
      <c r="L2" s="33"/>
      <c r="M2" s="33"/>
    </row>
    <row r="3" spans="1:13" s="20" customFormat="1" ht="15.75" thickBot="1" x14ac:dyDescent="0.25">
      <c r="A3" s="21"/>
      <c r="B3" s="22"/>
      <c r="C3" s="22"/>
      <c r="D3" s="22"/>
      <c r="E3" s="22"/>
      <c r="F3" s="22"/>
      <c r="G3" s="22"/>
      <c r="H3" s="22"/>
      <c r="I3" s="22"/>
      <c r="J3" s="23"/>
      <c r="K3" s="33"/>
      <c r="L3" s="33"/>
      <c r="M3" s="33"/>
    </row>
    <row r="4" spans="1:13" s="20" customFormat="1" ht="15.75" customHeight="1" x14ac:dyDescent="0.2">
      <c r="A4" s="65" t="s">
        <v>0</v>
      </c>
      <c r="B4" s="25"/>
      <c r="C4" s="26"/>
      <c r="D4" s="26"/>
      <c r="E4" s="26"/>
      <c r="F4" s="26"/>
      <c r="G4" s="26"/>
      <c r="H4" s="26"/>
      <c r="I4" s="26"/>
      <c r="J4" s="26"/>
      <c r="K4" s="33"/>
      <c r="L4" s="33"/>
      <c r="M4" s="33"/>
    </row>
    <row r="5" spans="1:13" s="20" customFormat="1" ht="15" x14ac:dyDescent="0.2">
      <c r="A5" s="57" t="s">
        <v>11</v>
      </c>
      <c r="B5" s="58" t="s">
        <v>12</v>
      </c>
      <c r="C5" s="58" t="s">
        <v>13</v>
      </c>
      <c r="D5" s="58" t="s">
        <v>14</v>
      </c>
      <c r="E5" s="58" t="s">
        <v>15</v>
      </c>
      <c r="F5" s="58" t="s">
        <v>16</v>
      </c>
      <c r="G5" s="58" t="s">
        <v>17</v>
      </c>
      <c r="H5" s="59" t="s">
        <v>59</v>
      </c>
      <c r="I5" s="60" t="s">
        <v>18</v>
      </c>
      <c r="J5" s="61" t="s">
        <v>17</v>
      </c>
      <c r="K5" s="33"/>
      <c r="L5" s="33"/>
      <c r="M5" s="33"/>
    </row>
    <row r="6" spans="1:13" s="20" customFormat="1" ht="12" customHeight="1" x14ac:dyDescent="0.2">
      <c r="A6" s="57">
        <v>1</v>
      </c>
      <c r="B6" s="56" t="s">
        <v>20</v>
      </c>
      <c r="C6" s="78">
        <v>5</v>
      </c>
      <c r="D6" s="28">
        <v>507.75</v>
      </c>
      <c r="E6" s="28">
        <v>403.88</v>
      </c>
      <c r="F6" s="28">
        <v>466.2</v>
      </c>
      <c r="G6" s="79">
        <v>73</v>
      </c>
      <c r="H6" s="84" t="s">
        <v>26</v>
      </c>
      <c r="I6" s="84" t="s">
        <v>27</v>
      </c>
      <c r="J6" s="85">
        <v>0.91666666666666663</v>
      </c>
      <c r="K6" s="33"/>
      <c r="L6" s="33"/>
      <c r="M6" s="33"/>
    </row>
    <row r="7" spans="1:13" s="20" customFormat="1" ht="12" customHeight="1" x14ac:dyDescent="0.2">
      <c r="A7" s="80">
        <v>2</v>
      </c>
      <c r="B7" s="29" t="s">
        <v>21</v>
      </c>
      <c r="C7" s="78">
        <v>5</v>
      </c>
      <c r="D7" s="32">
        <v>425.75</v>
      </c>
      <c r="E7" s="32">
        <v>424.25</v>
      </c>
      <c r="F7" s="32">
        <v>424.85</v>
      </c>
      <c r="G7" s="81">
        <v>62</v>
      </c>
      <c r="H7" s="84" t="s">
        <v>28</v>
      </c>
      <c r="I7" s="86" t="s">
        <v>29</v>
      </c>
      <c r="J7" s="86"/>
      <c r="K7" s="33"/>
      <c r="L7" s="33"/>
      <c r="M7" s="33"/>
    </row>
    <row r="8" spans="1:13" s="20" customFormat="1" ht="12" customHeight="1" x14ac:dyDescent="0.2">
      <c r="A8" s="80">
        <v>3</v>
      </c>
      <c r="B8" s="29" t="s">
        <v>22</v>
      </c>
      <c r="C8" s="78">
        <v>4</v>
      </c>
      <c r="D8" s="28">
        <v>465</v>
      </c>
      <c r="E8" s="28">
        <v>447</v>
      </c>
      <c r="F8" s="28">
        <v>456</v>
      </c>
      <c r="G8" s="81">
        <v>55</v>
      </c>
      <c r="H8" s="84" t="s">
        <v>30</v>
      </c>
      <c r="I8" s="86" t="s">
        <v>31</v>
      </c>
      <c r="J8" s="86"/>
      <c r="K8" s="33"/>
      <c r="L8" s="33"/>
      <c r="M8" s="33"/>
    </row>
    <row r="9" spans="1:13" s="20" customFormat="1" ht="12" customHeight="1" x14ac:dyDescent="0.2">
      <c r="A9" s="80">
        <v>4</v>
      </c>
      <c r="B9" s="56" t="s">
        <v>23</v>
      </c>
      <c r="C9" s="82">
        <v>4</v>
      </c>
      <c r="D9" s="28">
        <v>408.25</v>
      </c>
      <c r="E9" s="28">
        <v>424.13</v>
      </c>
      <c r="F9" s="68">
        <v>416.19</v>
      </c>
      <c r="G9" s="81">
        <v>51</v>
      </c>
      <c r="H9" s="84"/>
      <c r="I9" s="30"/>
      <c r="J9" s="85"/>
      <c r="K9" s="33"/>
      <c r="L9" s="33"/>
      <c r="M9" s="33"/>
    </row>
    <row r="10" spans="1:13" s="20" customFormat="1" ht="12" customHeight="1" x14ac:dyDescent="0.2">
      <c r="A10" s="80">
        <v>5</v>
      </c>
      <c r="B10" s="56" t="s">
        <v>24</v>
      </c>
      <c r="C10" s="82">
        <v>4</v>
      </c>
      <c r="D10" s="28">
        <v>449.42</v>
      </c>
      <c r="E10" s="28">
        <v>380</v>
      </c>
      <c r="F10" s="68">
        <v>432.06</v>
      </c>
      <c r="G10" s="81">
        <v>37</v>
      </c>
      <c r="H10" s="84"/>
      <c r="I10" s="30"/>
      <c r="J10" s="85"/>
      <c r="K10" s="33"/>
      <c r="L10" s="33"/>
      <c r="M10" s="33"/>
    </row>
    <row r="11" spans="1:13" s="20" customFormat="1" ht="12" customHeight="1" x14ac:dyDescent="0.2">
      <c r="A11" s="80">
        <v>6</v>
      </c>
      <c r="B11" s="56" t="s">
        <v>25</v>
      </c>
      <c r="C11" s="83">
        <v>4</v>
      </c>
      <c r="D11" s="66">
        <v>392.25</v>
      </c>
      <c r="E11" s="66">
        <v>415</v>
      </c>
      <c r="F11" s="67">
        <v>409.31</v>
      </c>
      <c r="G11" s="81">
        <v>8</v>
      </c>
      <c r="H11" s="84"/>
      <c r="I11" s="30"/>
      <c r="J11" s="85"/>
      <c r="K11" s="33"/>
      <c r="L11" s="33"/>
      <c r="M11" s="33"/>
    </row>
    <row r="12" spans="1:13" s="20" customFormat="1" ht="3" customHeight="1" x14ac:dyDescent="0.2">
      <c r="A12" s="34"/>
      <c r="B12" s="27"/>
      <c r="C12" s="27"/>
      <c r="D12" s="27"/>
      <c r="E12" s="27"/>
      <c r="F12" s="27"/>
      <c r="G12" s="27"/>
      <c r="H12" s="33"/>
      <c r="I12" s="35"/>
      <c r="J12" s="35"/>
      <c r="K12" s="33"/>
      <c r="L12" s="33"/>
      <c r="M12" s="33"/>
    </row>
    <row r="13" spans="1:13" s="20" customFormat="1" ht="15.95" customHeight="1" x14ac:dyDescent="0.2">
      <c r="A13" s="24" t="s">
        <v>4</v>
      </c>
      <c r="B13" s="25"/>
      <c r="C13" s="26"/>
      <c r="D13" s="26"/>
      <c r="E13" s="26"/>
      <c r="F13" s="26"/>
      <c r="G13" s="26"/>
      <c r="H13" s="36"/>
      <c r="I13" s="36"/>
      <c r="J13" s="36"/>
      <c r="K13" s="33"/>
      <c r="L13" s="33"/>
      <c r="M13" s="33"/>
    </row>
    <row r="14" spans="1:13" s="20" customFormat="1" ht="15" x14ac:dyDescent="0.2">
      <c r="A14" s="57" t="s">
        <v>11</v>
      </c>
      <c r="B14" s="58" t="s">
        <v>12</v>
      </c>
      <c r="C14" s="58" t="s">
        <v>13</v>
      </c>
      <c r="D14" s="58" t="s">
        <v>14</v>
      </c>
      <c r="E14" s="58" t="s">
        <v>15</v>
      </c>
      <c r="F14" s="58" t="s">
        <v>16</v>
      </c>
      <c r="G14" s="58" t="s">
        <v>17</v>
      </c>
      <c r="H14" s="59" t="s">
        <v>59</v>
      </c>
      <c r="I14" s="60" t="s">
        <v>18</v>
      </c>
      <c r="J14" s="61" t="s">
        <v>17</v>
      </c>
      <c r="K14" s="33"/>
      <c r="L14" s="33"/>
      <c r="M14" s="33"/>
    </row>
    <row r="15" spans="1:13" s="20" customFormat="1" ht="12" customHeight="1" x14ac:dyDescent="0.2">
      <c r="A15" s="57">
        <v>1</v>
      </c>
      <c r="B15" s="31" t="s">
        <v>32</v>
      </c>
      <c r="C15" s="37">
        <v>5</v>
      </c>
      <c r="D15" s="32">
        <v>440.88</v>
      </c>
      <c r="E15" s="32">
        <v>425.83</v>
      </c>
      <c r="F15" s="32">
        <v>431.85</v>
      </c>
      <c r="G15" s="38">
        <v>87</v>
      </c>
      <c r="H15" s="84" t="s">
        <v>46</v>
      </c>
      <c r="I15" s="84" t="s">
        <v>47</v>
      </c>
      <c r="J15" s="85">
        <v>0.75277777777777777</v>
      </c>
      <c r="K15" s="33"/>
      <c r="L15" s="33"/>
      <c r="M15" s="33"/>
    </row>
    <row r="16" spans="1:13" s="20" customFormat="1" ht="12" customHeight="1" x14ac:dyDescent="0.2">
      <c r="A16" s="57">
        <v>2</v>
      </c>
      <c r="B16" s="31" t="s">
        <v>33</v>
      </c>
      <c r="C16" s="37">
        <v>4</v>
      </c>
      <c r="D16" s="32">
        <v>433.63</v>
      </c>
      <c r="E16" s="32">
        <v>411.5</v>
      </c>
      <c r="F16" s="32">
        <v>422.56</v>
      </c>
      <c r="G16" s="38">
        <v>66</v>
      </c>
      <c r="H16" s="84" t="s">
        <v>48</v>
      </c>
      <c r="I16" s="86" t="s">
        <v>49</v>
      </c>
      <c r="J16" s="86"/>
      <c r="K16" s="33"/>
      <c r="L16" s="33"/>
      <c r="M16" s="33"/>
    </row>
    <row r="17" spans="1:13" s="20" customFormat="1" ht="12" customHeight="1" x14ac:dyDescent="0.2">
      <c r="A17" s="57">
        <v>3</v>
      </c>
      <c r="B17" s="31" t="s">
        <v>34</v>
      </c>
      <c r="C17" s="51">
        <v>5</v>
      </c>
      <c r="D17" s="32">
        <v>435</v>
      </c>
      <c r="E17" s="32">
        <v>410</v>
      </c>
      <c r="F17" s="52">
        <v>425</v>
      </c>
      <c r="G17" s="38">
        <v>62</v>
      </c>
      <c r="H17" s="84" t="s">
        <v>50</v>
      </c>
      <c r="I17" s="86" t="s">
        <v>51</v>
      </c>
      <c r="J17" s="86"/>
      <c r="K17" s="33"/>
      <c r="L17" s="33"/>
      <c r="M17" s="33"/>
    </row>
    <row r="18" spans="1:13" s="20" customFormat="1" ht="12" customHeight="1" x14ac:dyDescent="0.2">
      <c r="A18" s="57">
        <v>4</v>
      </c>
      <c r="B18" s="31" t="s">
        <v>35</v>
      </c>
      <c r="C18" s="51">
        <v>4</v>
      </c>
      <c r="D18" s="32">
        <v>402.5</v>
      </c>
      <c r="E18" s="32">
        <v>386.5</v>
      </c>
      <c r="F18" s="52">
        <v>398.5</v>
      </c>
      <c r="G18" s="38">
        <v>35</v>
      </c>
      <c r="H18" s="84"/>
      <c r="I18" s="30"/>
      <c r="J18" s="85"/>
      <c r="K18" s="33"/>
      <c r="L18" s="33"/>
      <c r="M18" s="33"/>
    </row>
    <row r="19" spans="1:13" s="20" customFormat="1" ht="12" customHeight="1" x14ac:dyDescent="0.2">
      <c r="A19" s="57">
        <v>5</v>
      </c>
      <c r="B19" s="31" t="s">
        <v>36</v>
      </c>
      <c r="C19" s="51">
        <v>4</v>
      </c>
      <c r="D19" s="32">
        <v>383.25</v>
      </c>
      <c r="E19" s="32">
        <v>408.5</v>
      </c>
      <c r="F19" s="52">
        <v>402.19</v>
      </c>
      <c r="G19" s="38">
        <v>33</v>
      </c>
      <c r="H19" s="84"/>
      <c r="I19" s="30"/>
      <c r="J19" s="85"/>
      <c r="K19" s="33"/>
      <c r="L19" s="33"/>
      <c r="M19" s="33"/>
    </row>
    <row r="20" spans="1:13" s="20" customFormat="1" ht="12" customHeight="1" x14ac:dyDescent="0.2">
      <c r="A20" s="57">
        <v>6</v>
      </c>
      <c r="B20" s="31" t="s">
        <v>37</v>
      </c>
      <c r="C20" s="48">
        <v>4</v>
      </c>
      <c r="D20" s="49">
        <v>367</v>
      </c>
      <c r="E20" s="49">
        <v>382.88</v>
      </c>
      <c r="F20" s="50">
        <v>374.94</v>
      </c>
      <c r="G20" s="38">
        <v>3</v>
      </c>
      <c r="H20" s="84"/>
      <c r="I20" s="30"/>
      <c r="J20" s="85"/>
      <c r="K20" s="33"/>
      <c r="L20" s="33"/>
      <c r="M20" s="33"/>
    </row>
    <row r="21" spans="1:13" s="20" customFormat="1" ht="3" customHeight="1" x14ac:dyDescent="0.2">
      <c r="A21" s="34"/>
      <c r="B21" s="34"/>
      <c r="C21" s="34"/>
      <c r="D21" s="34"/>
      <c r="E21" s="34"/>
      <c r="F21" s="34"/>
      <c r="G21" s="34"/>
      <c r="H21" s="36"/>
      <c r="I21" s="39"/>
      <c r="J21" s="36"/>
      <c r="K21" s="33"/>
      <c r="L21" s="33"/>
      <c r="M21" s="33"/>
    </row>
    <row r="22" spans="1:13" s="20" customFormat="1" ht="15.95" customHeight="1" x14ac:dyDescent="0.2">
      <c r="A22" s="24" t="s">
        <v>5</v>
      </c>
      <c r="B22" s="25"/>
      <c r="C22" s="26"/>
      <c r="D22" s="26"/>
      <c r="E22" s="26"/>
      <c r="F22" s="26"/>
      <c r="G22" s="26"/>
      <c r="H22" s="35"/>
      <c r="I22" s="39"/>
      <c r="J22" s="36"/>
      <c r="K22" s="33"/>
      <c r="L22" s="33"/>
      <c r="M22" s="33"/>
    </row>
    <row r="23" spans="1:13" s="20" customFormat="1" ht="15" x14ac:dyDescent="0.2">
      <c r="A23" s="57" t="s">
        <v>11</v>
      </c>
      <c r="B23" s="58" t="s">
        <v>12</v>
      </c>
      <c r="C23" s="58" t="s">
        <v>13</v>
      </c>
      <c r="D23" s="58" t="s">
        <v>14</v>
      </c>
      <c r="E23" s="58" t="s">
        <v>15</v>
      </c>
      <c r="F23" s="58" t="s">
        <v>16</v>
      </c>
      <c r="G23" s="58" t="s">
        <v>17</v>
      </c>
      <c r="H23" s="59" t="s">
        <v>59</v>
      </c>
      <c r="I23" s="60" t="s">
        <v>18</v>
      </c>
      <c r="J23" s="62" t="s">
        <v>17</v>
      </c>
      <c r="K23" s="33"/>
      <c r="L23" s="33"/>
      <c r="M23" s="33"/>
    </row>
    <row r="24" spans="1:13" s="20" customFormat="1" ht="12" customHeight="1" x14ac:dyDescent="0.2">
      <c r="A24" s="80">
        <v>1</v>
      </c>
      <c r="B24" s="31" t="s">
        <v>38</v>
      </c>
      <c r="C24" s="41">
        <v>4</v>
      </c>
      <c r="D24" s="42">
        <v>375.92</v>
      </c>
      <c r="E24" s="42">
        <v>369.75</v>
      </c>
      <c r="F24" s="42">
        <v>374.38</v>
      </c>
      <c r="G24" s="43">
        <v>76</v>
      </c>
      <c r="H24" s="84" t="s">
        <v>52</v>
      </c>
      <c r="I24" s="84" t="s">
        <v>53</v>
      </c>
      <c r="J24" s="85">
        <v>0.91666666666666663</v>
      </c>
      <c r="K24" s="33"/>
      <c r="L24" s="33"/>
      <c r="M24" s="33"/>
    </row>
    <row r="25" spans="1:13" s="20" customFormat="1" ht="12" customHeight="1" x14ac:dyDescent="0.2">
      <c r="A25" s="57">
        <v>2</v>
      </c>
      <c r="B25" s="40" t="s">
        <v>39</v>
      </c>
      <c r="C25" s="41">
        <v>5</v>
      </c>
      <c r="D25" s="42">
        <v>414</v>
      </c>
      <c r="E25" s="42">
        <v>393.92</v>
      </c>
      <c r="F25" s="42">
        <v>401.95</v>
      </c>
      <c r="G25" s="43">
        <v>55</v>
      </c>
      <c r="H25" s="84" t="s">
        <v>54</v>
      </c>
      <c r="I25" s="86" t="s">
        <v>49</v>
      </c>
      <c r="J25" s="86"/>
      <c r="K25" s="33"/>
      <c r="L25" s="33"/>
      <c r="M25" s="33"/>
    </row>
    <row r="26" spans="1:13" s="20" customFormat="1" ht="12" customHeight="1" x14ac:dyDescent="0.2">
      <c r="A26" s="80">
        <v>3</v>
      </c>
      <c r="B26" s="47" t="s">
        <v>40</v>
      </c>
      <c r="C26" s="44">
        <v>4</v>
      </c>
      <c r="D26" s="42">
        <v>433.5</v>
      </c>
      <c r="E26" s="42">
        <v>358.88</v>
      </c>
      <c r="F26" s="42">
        <v>396.19</v>
      </c>
      <c r="G26" s="43">
        <v>50</v>
      </c>
      <c r="H26" s="84" t="s">
        <v>55</v>
      </c>
      <c r="I26" s="86" t="s">
        <v>56</v>
      </c>
      <c r="J26" s="86"/>
      <c r="K26" s="33"/>
      <c r="L26" s="33"/>
      <c r="M26" s="33"/>
    </row>
    <row r="27" spans="1:13" s="20" customFormat="1" ht="12" customHeight="1" x14ac:dyDescent="0.2">
      <c r="A27" s="80">
        <v>4</v>
      </c>
      <c r="B27" s="40" t="s">
        <v>41</v>
      </c>
      <c r="C27" s="41">
        <v>4</v>
      </c>
      <c r="D27" s="42">
        <v>394.5</v>
      </c>
      <c r="E27" s="42">
        <v>386.5</v>
      </c>
      <c r="F27" s="42">
        <v>388.5</v>
      </c>
      <c r="G27" s="43">
        <v>47</v>
      </c>
      <c r="H27" s="84" t="s">
        <v>57</v>
      </c>
      <c r="I27" s="86" t="s">
        <v>58</v>
      </c>
      <c r="J27" s="86"/>
      <c r="K27" s="33"/>
      <c r="L27" s="33"/>
      <c r="M27" s="33"/>
    </row>
    <row r="28" spans="1:13" s="20" customFormat="1" ht="12" customHeight="1" x14ac:dyDescent="0.2">
      <c r="A28" s="80">
        <v>5</v>
      </c>
      <c r="B28" s="46" t="s">
        <v>42</v>
      </c>
      <c r="C28" s="41">
        <v>4</v>
      </c>
      <c r="D28" s="42">
        <v>370.25</v>
      </c>
      <c r="E28" s="42">
        <v>389.75</v>
      </c>
      <c r="F28" s="42">
        <v>375.13</v>
      </c>
      <c r="G28" s="43">
        <v>45</v>
      </c>
      <c r="H28" s="84"/>
      <c r="I28" s="30"/>
      <c r="J28" s="85"/>
      <c r="K28" s="33"/>
      <c r="L28" s="33"/>
      <c r="M28" s="33"/>
    </row>
    <row r="29" spans="1:13" s="20" customFormat="1" ht="12" customHeight="1" x14ac:dyDescent="0.2">
      <c r="A29" s="80">
        <v>6</v>
      </c>
      <c r="B29" s="45" t="s">
        <v>43</v>
      </c>
      <c r="C29" s="73">
        <v>4</v>
      </c>
      <c r="D29" s="42">
        <v>441.75</v>
      </c>
      <c r="E29" s="42">
        <v>339.75</v>
      </c>
      <c r="F29" s="74">
        <v>390.75</v>
      </c>
      <c r="G29" s="43">
        <v>44</v>
      </c>
      <c r="H29" s="84"/>
      <c r="I29" s="30"/>
      <c r="J29" s="85"/>
      <c r="K29" s="33"/>
      <c r="L29" s="33"/>
      <c r="M29" s="33"/>
    </row>
    <row r="30" spans="1:13" s="20" customFormat="1" ht="12" customHeight="1" x14ac:dyDescent="0.2">
      <c r="A30" s="80">
        <v>7</v>
      </c>
      <c r="B30" s="45" t="s">
        <v>44</v>
      </c>
      <c r="C30" s="73">
        <v>5</v>
      </c>
      <c r="D30" s="42">
        <v>355.25</v>
      </c>
      <c r="E30" s="42">
        <v>361</v>
      </c>
      <c r="F30" s="74">
        <v>358.7</v>
      </c>
      <c r="G30" s="43">
        <v>35</v>
      </c>
      <c r="H30" s="84"/>
      <c r="I30" s="30"/>
      <c r="J30" s="85"/>
      <c r="K30" s="33"/>
      <c r="L30" s="33"/>
      <c r="M30" s="33"/>
    </row>
    <row r="31" spans="1:13" s="20" customFormat="1" ht="12" customHeight="1" x14ac:dyDescent="0.2">
      <c r="A31" s="80">
        <v>8</v>
      </c>
      <c r="B31" s="45" t="s">
        <v>45</v>
      </c>
      <c r="C31" s="70">
        <v>4</v>
      </c>
      <c r="D31" s="71">
        <v>371.75</v>
      </c>
      <c r="E31" s="71">
        <v>368</v>
      </c>
      <c r="F31" s="72">
        <v>369.88</v>
      </c>
      <c r="G31" s="43">
        <v>22</v>
      </c>
      <c r="H31" s="84"/>
      <c r="I31" s="30"/>
      <c r="J31" s="85"/>
      <c r="K31" s="33"/>
      <c r="L31" s="33"/>
      <c r="M31" s="33"/>
    </row>
  </sheetData>
  <mergeCells count="9">
    <mergeCell ref="I25:J25"/>
    <mergeCell ref="I26:J26"/>
    <mergeCell ref="I27:J27"/>
    <mergeCell ref="A1:J1"/>
    <mergeCell ref="A2:J2"/>
    <mergeCell ref="I7:J7"/>
    <mergeCell ref="I8:J8"/>
    <mergeCell ref="I16:J16"/>
    <mergeCell ref="I17:J17"/>
  </mergeCells>
  <phoneticPr fontId="0" type="noConversion"/>
  <conditionalFormatting sqref="E1:I2">
    <cfRule type="cellIs" dxfId="3" priority="1" stopIfTrue="1" operator="greaterThanOrEqual">
      <formula>400</formula>
    </cfRule>
  </conditionalFormatting>
  <printOptions horizontalCentered="1"/>
  <pageMargins left="0.19685039370078741" right="0" top="0.98425196850393704" bottom="0.98425196850393704" header="0.47244094488188981" footer="0.6692913385826772"/>
  <pageSetup paperSize="9" scale="90" orientation="portrait" horizontalDpi="360" verticalDpi="300" r:id="rId1"/>
  <headerFooter alignWithMargins="0"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/>
  <dimension ref="A1:M114"/>
  <sheetViews>
    <sheetView zoomScaleNormal="100" workbookViewId="0">
      <pane ySplit="4" topLeftCell="A5" activePane="bottomLeft" state="frozenSplit"/>
      <selection pane="bottomLeft" activeCell="A3" sqref="A3"/>
    </sheetView>
  </sheetViews>
  <sheetFormatPr baseColWidth="10" defaultColWidth="9" defaultRowHeight="11.25" x14ac:dyDescent="0.2"/>
  <cols>
    <col min="1" max="1" width="3.109375" style="2" bestFit="1" customWidth="1"/>
    <col min="2" max="2" width="3.44140625" style="3" bestFit="1" customWidth="1"/>
    <col min="3" max="3" width="15.109375" style="1" bestFit="1" customWidth="1"/>
    <col min="4" max="4" width="15.5546875" style="3" customWidth="1"/>
    <col min="5" max="9" width="2.77734375" style="3" customWidth="1"/>
    <col min="10" max="10" width="3.88671875" style="1" customWidth="1"/>
    <col min="11" max="11" width="4.88671875" style="1" customWidth="1"/>
    <col min="12" max="12" width="5.5546875" style="1" customWidth="1"/>
    <col min="13" max="16384" width="9" style="1"/>
  </cols>
  <sheetData>
    <row r="1" spans="1:13" s="20" customFormat="1" ht="27" customHeight="1" x14ac:dyDescent="0.35">
      <c r="A1" s="87" t="s">
        <v>10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3" s="20" customFormat="1" ht="24.75" customHeight="1" x14ac:dyDescent="0.35">
      <c r="A2" s="87" t="s">
        <v>19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3"/>
    </row>
    <row r="3" spans="1:13" s="20" customFormat="1" ht="13.5" customHeight="1" x14ac:dyDescent="0.3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3" x14ac:dyDescent="0.2">
      <c r="A4" s="4" t="s">
        <v>6</v>
      </c>
      <c r="B4" s="5" t="s">
        <v>7</v>
      </c>
      <c r="C4" s="6" t="s">
        <v>8</v>
      </c>
      <c r="D4" s="5" t="s">
        <v>1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 t="s">
        <v>2</v>
      </c>
      <c r="K4" s="5" t="s">
        <v>3</v>
      </c>
      <c r="L4" s="7" t="s">
        <v>9</v>
      </c>
    </row>
    <row r="5" spans="1:13" x14ac:dyDescent="0.2">
      <c r="A5" s="8">
        <v>1</v>
      </c>
      <c r="B5" s="55">
        <v>708</v>
      </c>
      <c r="C5" s="17" t="s">
        <v>60</v>
      </c>
      <c r="D5" s="11" t="s">
        <v>61</v>
      </c>
      <c r="E5" s="9">
        <v>538</v>
      </c>
      <c r="F5" s="9">
        <v>475</v>
      </c>
      <c r="G5" s="9">
        <v>518</v>
      </c>
      <c r="H5" s="9"/>
      <c r="I5" s="10"/>
      <c r="J5" s="19">
        <f t="shared" ref="J5:J68" si="0">IF(COUNTA(E5:I5)=0," ",COUNTA(E5:I5))</f>
        <v>3</v>
      </c>
      <c r="K5" s="11">
        <f t="shared" ref="K5:K68" si="1">IF(COUNTA(E5:I5)=0," ",SUM(E5:I5))</f>
        <v>1531</v>
      </c>
      <c r="L5" s="18">
        <f t="shared" ref="L5:L68" si="2">IF(COUNTA(E5:I5)=0," ",K5/J5)</f>
        <v>510.33333333333331</v>
      </c>
    </row>
    <row r="6" spans="1:13" x14ac:dyDescent="0.2">
      <c r="A6" s="12">
        <v>2</v>
      </c>
      <c r="B6" s="53">
        <v>1908</v>
      </c>
      <c r="C6" s="16" t="s">
        <v>62</v>
      </c>
      <c r="D6" s="15" t="s">
        <v>63</v>
      </c>
      <c r="E6" s="13">
        <v>465</v>
      </c>
      <c r="F6" s="13">
        <v>514</v>
      </c>
      <c r="G6" s="13">
        <v>494</v>
      </c>
      <c r="H6" s="13">
        <v>507</v>
      </c>
      <c r="I6" s="14"/>
      <c r="J6" s="19">
        <f t="shared" si="0"/>
        <v>4</v>
      </c>
      <c r="K6" s="11">
        <f t="shared" si="1"/>
        <v>1980</v>
      </c>
      <c r="L6" s="18">
        <f t="shared" si="2"/>
        <v>495</v>
      </c>
    </row>
    <row r="7" spans="1:13" x14ac:dyDescent="0.2">
      <c r="A7" s="12">
        <v>3</v>
      </c>
      <c r="B7" s="53">
        <v>701</v>
      </c>
      <c r="C7" s="16" t="s">
        <v>64</v>
      </c>
      <c r="D7" s="15" t="s">
        <v>61</v>
      </c>
      <c r="E7" s="13">
        <v>536</v>
      </c>
      <c r="F7" s="13">
        <v>431</v>
      </c>
      <c r="G7" s="13">
        <v>538</v>
      </c>
      <c r="H7" s="13">
        <v>525</v>
      </c>
      <c r="I7" s="14">
        <v>379</v>
      </c>
      <c r="J7" s="19">
        <f t="shared" si="0"/>
        <v>5</v>
      </c>
      <c r="K7" s="11">
        <f t="shared" si="1"/>
        <v>2409</v>
      </c>
      <c r="L7" s="18">
        <f t="shared" si="2"/>
        <v>481.8</v>
      </c>
    </row>
    <row r="8" spans="1:13" x14ac:dyDescent="0.2">
      <c r="A8" s="12">
        <v>4</v>
      </c>
      <c r="B8" s="53">
        <v>703</v>
      </c>
      <c r="C8" s="16" t="s">
        <v>65</v>
      </c>
      <c r="D8" s="15" t="s">
        <v>61</v>
      </c>
      <c r="E8" s="13"/>
      <c r="F8" s="13">
        <v>461</v>
      </c>
      <c r="G8" s="13"/>
      <c r="H8" s="13"/>
      <c r="I8" s="14"/>
      <c r="J8" s="19">
        <f t="shared" si="0"/>
        <v>1</v>
      </c>
      <c r="K8" s="11">
        <f t="shared" si="1"/>
        <v>461</v>
      </c>
      <c r="L8" s="18">
        <f t="shared" si="2"/>
        <v>461</v>
      </c>
    </row>
    <row r="9" spans="1:13" x14ac:dyDescent="0.2">
      <c r="A9" s="12">
        <v>5</v>
      </c>
      <c r="B9" s="53">
        <v>709</v>
      </c>
      <c r="C9" s="16" t="s">
        <v>66</v>
      </c>
      <c r="D9" s="15" t="s">
        <v>61</v>
      </c>
      <c r="E9" s="13">
        <v>437</v>
      </c>
      <c r="F9" s="13">
        <v>456</v>
      </c>
      <c r="G9" s="13">
        <v>522</v>
      </c>
      <c r="H9" s="13">
        <v>525</v>
      </c>
      <c r="I9" s="14">
        <v>364</v>
      </c>
      <c r="J9" s="19">
        <f t="shared" si="0"/>
        <v>5</v>
      </c>
      <c r="K9" s="11">
        <f t="shared" si="1"/>
        <v>2304</v>
      </c>
      <c r="L9" s="18">
        <f t="shared" si="2"/>
        <v>460.8</v>
      </c>
    </row>
    <row r="10" spans="1:13" x14ac:dyDescent="0.2">
      <c r="A10" s="12">
        <v>6</v>
      </c>
      <c r="B10" s="53">
        <v>1822</v>
      </c>
      <c r="C10" s="16" t="s">
        <v>67</v>
      </c>
      <c r="D10" s="15" t="s">
        <v>68</v>
      </c>
      <c r="E10" s="13">
        <v>473</v>
      </c>
      <c r="F10" s="13">
        <v>450</v>
      </c>
      <c r="G10" s="13">
        <v>465</v>
      </c>
      <c r="H10" s="13">
        <v>437</v>
      </c>
      <c r="I10" s="14"/>
      <c r="J10" s="19">
        <f t="shared" si="0"/>
        <v>4</v>
      </c>
      <c r="K10" s="11">
        <f t="shared" si="1"/>
        <v>1825</v>
      </c>
      <c r="L10" s="18">
        <f t="shared" si="2"/>
        <v>456.25</v>
      </c>
    </row>
    <row r="11" spans="1:13" x14ac:dyDescent="0.2">
      <c r="A11" s="12">
        <v>7</v>
      </c>
      <c r="B11" s="53">
        <v>1812</v>
      </c>
      <c r="C11" s="16" t="s">
        <v>69</v>
      </c>
      <c r="D11" s="15" t="s">
        <v>68</v>
      </c>
      <c r="E11" s="13">
        <v>445</v>
      </c>
      <c r="F11" s="13">
        <v>475</v>
      </c>
      <c r="G11" s="13">
        <v>420</v>
      </c>
      <c r="H11" s="13">
        <v>470</v>
      </c>
      <c r="I11" s="14"/>
      <c r="J11" s="19">
        <f t="shared" si="0"/>
        <v>4</v>
      </c>
      <c r="K11" s="11">
        <f t="shared" si="1"/>
        <v>1810</v>
      </c>
      <c r="L11" s="18">
        <f t="shared" si="2"/>
        <v>452.5</v>
      </c>
    </row>
    <row r="12" spans="1:13" x14ac:dyDescent="0.2">
      <c r="A12" s="12">
        <v>8</v>
      </c>
      <c r="B12" s="54">
        <v>710</v>
      </c>
      <c r="C12" s="16" t="s">
        <v>70</v>
      </c>
      <c r="D12" s="15" t="s">
        <v>61</v>
      </c>
      <c r="E12" s="13">
        <v>456</v>
      </c>
      <c r="F12" s="13">
        <v>415</v>
      </c>
      <c r="G12" s="13">
        <v>482</v>
      </c>
      <c r="H12" s="13">
        <v>546</v>
      </c>
      <c r="I12" s="14">
        <v>348</v>
      </c>
      <c r="J12" s="19">
        <f t="shared" si="0"/>
        <v>5</v>
      </c>
      <c r="K12" s="11">
        <f t="shared" si="1"/>
        <v>2247</v>
      </c>
      <c r="L12" s="18">
        <f t="shared" si="2"/>
        <v>449.4</v>
      </c>
    </row>
    <row r="13" spans="1:13" x14ac:dyDescent="0.2">
      <c r="A13" s="12">
        <v>9</v>
      </c>
      <c r="B13" s="54">
        <v>1916</v>
      </c>
      <c r="C13" s="16" t="s">
        <v>71</v>
      </c>
      <c r="D13" s="15" t="s">
        <v>63</v>
      </c>
      <c r="E13" s="13">
        <v>481</v>
      </c>
      <c r="F13" s="13">
        <v>403</v>
      </c>
      <c r="G13" s="13">
        <v>420</v>
      </c>
      <c r="H13" s="13">
        <v>493</v>
      </c>
      <c r="I13" s="14"/>
      <c r="J13" s="19">
        <f t="shared" si="0"/>
        <v>4</v>
      </c>
      <c r="K13" s="11">
        <f t="shared" si="1"/>
        <v>1797</v>
      </c>
      <c r="L13" s="18">
        <f t="shared" si="2"/>
        <v>449.25</v>
      </c>
    </row>
    <row r="14" spans="1:13" x14ac:dyDescent="0.2">
      <c r="A14" s="12">
        <v>10</v>
      </c>
      <c r="B14" s="53">
        <v>1911</v>
      </c>
      <c r="C14" s="16" t="s">
        <v>72</v>
      </c>
      <c r="D14" s="15" t="s">
        <v>63</v>
      </c>
      <c r="E14" s="13">
        <v>417</v>
      </c>
      <c r="F14" s="13"/>
      <c r="G14" s="13">
        <v>448</v>
      </c>
      <c r="H14" s="13">
        <v>473</v>
      </c>
      <c r="I14" s="14"/>
      <c r="J14" s="19">
        <f t="shared" si="0"/>
        <v>3</v>
      </c>
      <c r="K14" s="11">
        <f t="shared" si="1"/>
        <v>1338</v>
      </c>
      <c r="L14" s="18">
        <f t="shared" si="2"/>
        <v>446</v>
      </c>
    </row>
    <row r="15" spans="1:13" x14ac:dyDescent="0.2">
      <c r="A15" s="12">
        <v>11</v>
      </c>
      <c r="B15" s="54">
        <v>1912</v>
      </c>
      <c r="C15" s="16" t="s">
        <v>73</v>
      </c>
      <c r="D15" s="15" t="s">
        <v>63</v>
      </c>
      <c r="E15" s="13">
        <v>449</v>
      </c>
      <c r="F15" s="13">
        <v>434</v>
      </c>
      <c r="G15" s="13">
        <v>442</v>
      </c>
      <c r="H15" s="13">
        <v>456</v>
      </c>
      <c r="I15" s="14"/>
      <c r="J15" s="19">
        <f t="shared" si="0"/>
        <v>4</v>
      </c>
      <c r="K15" s="11">
        <f t="shared" si="1"/>
        <v>1781</v>
      </c>
      <c r="L15" s="18">
        <f t="shared" si="2"/>
        <v>445.25</v>
      </c>
    </row>
    <row r="16" spans="1:13" x14ac:dyDescent="0.2">
      <c r="A16" s="12">
        <v>12</v>
      </c>
      <c r="B16" s="54">
        <v>1906</v>
      </c>
      <c r="C16" s="16" t="s">
        <v>74</v>
      </c>
      <c r="D16" s="15" t="s">
        <v>63</v>
      </c>
      <c r="E16" s="13">
        <v>455</v>
      </c>
      <c r="F16" s="13">
        <v>452</v>
      </c>
      <c r="G16" s="13">
        <v>435</v>
      </c>
      <c r="H16" s="13">
        <v>419</v>
      </c>
      <c r="I16" s="14"/>
      <c r="J16" s="19">
        <f t="shared" si="0"/>
        <v>4</v>
      </c>
      <c r="K16" s="11">
        <f t="shared" si="1"/>
        <v>1761</v>
      </c>
      <c r="L16" s="18">
        <f t="shared" si="2"/>
        <v>440.25</v>
      </c>
    </row>
    <row r="17" spans="1:12" x14ac:dyDescent="0.2">
      <c r="A17" s="12">
        <v>13</v>
      </c>
      <c r="B17" s="54">
        <v>814</v>
      </c>
      <c r="C17" s="16" t="s">
        <v>75</v>
      </c>
      <c r="D17" s="15" t="s">
        <v>76</v>
      </c>
      <c r="E17" s="13"/>
      <c r="F17" s="13"/>
      <c r="G17" s="13"/>
      <c r="H17" s="13">
        <v>440</v>
      </c>
      <c r="I17" s="14"/>
      <c r="J17" s="19">
        <f t="shared" si="0"/>
        <v>1</v>
      </c>
      <c r="K17" s="11">
        <f t="shared" si="1"/>
        <v>440</v>
      </c>
      <c r="L17" s="18">
        <f t="shared" si="2"/>
        <v>440</v>
      </c>
    </row>
    <row r="18" spans="1:12" x14ac:dyDescent="0.2">
      <c r="A18" s="12">
        <v>14</v>
      </c>
      <c r="B18" s="54">
        <v>1001</v>
      </c>
      <c r="C18" s="16" t="s">
        <v>77</v>
      </c>
      <c r="D18" s="15" t="s">
        <v>78</v>
      </c>
      <c r="E18" s="13">
        <v>446</v>
      </c>
      <c r="F18" s="13">
        <v>422</v>
      </c>
      <c r="G18" s="13">
        <v>439</v>
      </c>
      <c r="H18" s="13">
        <v>451</v>
      </c>
      <c r="I18" s="14"/>
      <c r="J18" s="19">
        <f t="shared" si="0"/>
        <v>4</v>
      </c>
      <c r="K18" s="11">
        <f t="shared" si="1"/>
        <v>1758</v>
      </c>
      <c r="L18" s="18">
        <f t="shared" si="2"/>
        <v>439.5</v>
      </c>
    </row>
    <row r="19" spans="1:12" x14ac:dyDescent="0.2">
      <c r="A19" s="12">
        <v>15</v>
      </c>
      <c r="B19" s="53">
        <v>613</v>
      </c>
      <c r="C19" s="16" t="s">
        <v>79</v>
      </c>
      <c r="D19" s="15" t="s">
        <v>68</v>
      </c>
      <c r="E19" s="13">
        <v>430</v>
      </c>
      <c r="F19" s="13">
        <v>447</v>
      </c>
      <c r="G19" s="13">
        <v>432</v>
      </c>
      <c r="H19" s="13">
        <v>442</v>
      </c>
      <c r="I19" s="14">
        <v>446</v>
      </c>
      <c r="J19" s="19">
        <f t="shared" si="0"/>
        <v>5</v>
      </c>
      <c r="K19" s="11">
        <f t="shared" si="1"/>
        <v>2197</v>
      </c>
      <c r="L19" s="18">
        <f t="shared" si="2"/>
        <v>439.4</v>
      </c>
    </row>
    <row r="20" spans="1:12" x14ac:dyDescent="0.2">
      <c r="A20" s="12">
        <v>16</v>
      </c>
      <c r="B20" s="53">
        <v>2015</v>
      </c>
      <c r="C20" s="16" t="s">
        <v>80</v>
      </c>
      <c r="D20" s="15" t="s">
        <v>21</v>
      </c>
      <c r="E20" s="13">
        <v>387</v>
      </c>
      <c r="F20" s="13">
        <v>459</v>
      </c>
      <c r="G20" s="13">
        <v>421</v>
      </c>
      <c r="H20" s="13">
        <v>478</v>
      </c>
      <c r="I20" s="14">
        <v>434</v>
      </c>
      <c r="J20" s="19">
        <f t="shared" si="0"/>
        <v>5</v>
      </c>
      <c r="K20" s="11">
        <f t="shared" si="1"/>
        <v>2179</v>
      </c>
      <c r="L20" s="18">
        <f t="shared" si="2"/>
        <v>435.8</v>
      </c>
    </row>
    <row r="21" spans="1:12" x14ac:dyDescent="0.2">
      <c r="A21" s="12">
        <v>17</v>
      </c>
      <c r="B21" s="53">
        <v>825</v>
      </c>
      <c r="C21" s="16" t="s">
        <v>81</v>
      </c>
      <c r="D21" s="15" t="s">
        <v>76</v>
      </c>
      <c r="E21" s="13">
        <v>399</v>
      </c>
      <c r="F21" s="13"/>
      <c r="G21" s="13">
        <v>454</v>
      </c>
      <c r="H21" s="13">
        <v>453</v>
      </c>
      <c r="I21" s="14"/>
      <c r="J21" s="19">
        <f t="shared" si="0"/>
        <v>3</v>
      </c>
      <c r="K21" s="11">
        <f t="shared" si="1"/>
        <v>1306</v>
      </c>
      <c r="L21" s="18">
        <f t="shared" si="2"/>
        <v>435.33333333333331</v>
      </c>
    </row>
    <row r="22" spans="1:12" x14ac:dyDescent="0.2">
      <c r="A22" s="12">
        <v>18</v>
      </c>
      <c r="B22" s="54">
        <v>1827</v>
      </c>
      <c r="C22" s="16" t="s">
        <v>82</v>
      </c>
      <c r="D22" s="15" t="s">
        <v>68</v>
      </c>
      <c r="E22" s="13">
        <v>424</v>
      </c>
      <c r="F22" s="13"/>
      <c r="G22" s="13">
        <v>446</v>
      </c>
      <c r="H22" s="13">
        <v>441</v>
      </c>
      <c r="I22" s="14">
        <v>430</v>
      </c>
      <c r="J22" s="19">
        <f t="shared" si="0"/>
        <v>4</v>
      </c>
      <c r="K22" s="11">
        <f t="shared" si="1"/>
        <v>1741</v>
      </c>
      <c r="L22" s="18">
        <f t="shared" si="2"/>
        <v>435.25</v>
      </c>
    </row>
    <row r="23" spans="1:12" x14ac:dyDescent="0.2">
      <c r="A23" s="12">
        <v>19</v>
      </c>
      <c r="B23" s="53">
        <v>1904</v>
      </c>
      <c r="C23" s="16" t="s">
        <v>83</v>
      </c>
      <c r="D23" s="15" t="s">
        <v>63</v>
      </c>
      <c r="E23" s="13">
        <v>405</v>
      </c>
      <c r="F23" s="13">
        <v>445</v>
      </c>
      <c r="G23" s="13">
        <v>437</v>
      </c>
      <c r="H23" s="13">
        <v>454</v>
      </c>
      <c r="I23" s="14"/>
      <c r="J23" s="19">
        <f t="shared" si="0"/>
        <v>4</v>
      </c>
      <c r="K23" s="11">
        <f t="shared" si="1"/>
        <v>1741</v>
      </c>
      <c r="L23" s="18">
        <f t="shared" si="2"/>
        <v>435.25</v>
      </c>
    </row>
    <row r="24" spans="1:12" x14ac:dyDescent="0.2">
      <c r="A24" s="12">
        <v>20</v>
      </c>
      <c r="B24" s="53">
        <v>2001</v>
      </c>
      <c r="C24" s="16" t="s">
        <v>84</v>
      </c>
      <c r="D24" s="15" t="s">
        <v>21</v>
      </c>
      <c r="E24" s="13"/>
      <c r="F24" s="13">
        <v>432</v>
      </c>
      <c r="G24" s="13">
        <v>419</v>
      </c>
      <c r="H24" s="13">
        <v>448</v>
      </c>
      <c r="I24" s="14"/>
      <c r="J24" s="19">
        <f t="shared" si="0"/>
        <v>3</v>
      </c>
      <c r="K24" s="11">
        <f t="shared" si="1"/>
        <v>1299</v>
      </c>
      <c r="L24" s="18">
        <f t="shared" si="2"/>
        <v>433</v>
      </c>
    </row>
    <row r="25" spans="1:12" x14ac:dyDescent="0.2">
      <c r="A25" s="12">
        <v>21</v>
      </c>
      <c r="B25" s="53">
        <v>401</v>
      </c>
      <c r="C25" s="16" t="s">
        <v>85</v>
      </c>
      <c r="D25" s="15" t="s">
        <v>25</v>
      </c>
      <c r="E25" s="13"/>
      <c r="F25" s="13"/>
      <c r="G25" s="13"/>
      <c r="H25" s="13">
        <v>433</v>
      </c>
      <c r="I25" s="14"/>
      <c r="J25" s="19">
        <f t="shared" si="0"/>
        <v>1</v>
      </c>
      <c r="K25" s="11">
        <f t="shared" si="1"/>
        <v>433</v>
      </c>
      <c r="L25" s="18">
        <f t="shared" si="2"/>
        <v>433</v>
      </c>
    </row>
    <row r="26" spans="1:12" x14ac:dyDescent="0.2">
      <c r="A26" s="12">
        <v>22</v>
      </c>
      <c r="B26" s="54">
        <v>1411</v>
      </c>
      <c r="C26" s="16" t="s">
        <v>86</v>
      </c>
      <c r="D26" s="15" t="s">
        <v>87</v>
      </c>
      <c r="E26" s="13">
        <v>432</v>
      </c>
      <c r="F26" s="13"/>
      <c r="G26" s="13">
        <v>444</v>
      </c>
      <c r="H26" s="13">
        <v>439</v>
      </c>
      <c r="I26" s="14">
        <v>409</v>
      </c>
      <c r="J26" s="19">
        <f t="shared" si="0"/>
        <v>4</v>
      </c>
      <c r="K26" s="11">
        <f t="shared" si="1"/>
        <v>1724</v>
      </c>
      <c r="L26" s="18">
        <f t="shared" si="2"/>
        <v>431</v>
      </c>
    </row>
    <row r="27" spans="1:12" x14ac:dyDescent="0.2">
      <c r="A27" s="12">
        <v>23</v>
      </c>
      <c r="B27" s="54">
        <v>615</v>
      </c>
      <c r="C27" s="16" t="s">
        <v>88</v>
      </c>
      <c r="D27" s="15" t="s">
        <v>68</v>
      </c>
      <c r="E27" s="13">
        <v>435</v>
      </c>
      <c r="F27" s="13">
        <v>452</v>
      </c>
      <c r="G27" s="13">
        <v>369</v>
      </c>
      <c r="H27" s="13">
        <v>460</v>
      </c>
      <c r="I27" s="14"/>
      <c r="J27" s="19">
        <f t="shared" si="0"/>
        <v>4</v>
      </c>
      <c r="K27" s="11">
        <f t="shared" si="1"/>
        <v>1716</v>
      </c>
      <c r="L27" s="18">
        <f t="shared" si="2"/>
        <v>429</v>
      </c>
    </row>
    <row r="28" spans="1:12" x14ac:dyDescent="0.2">
      <c r="A28" s="12">
        <v>24</v>
      </c>
      <c r="B28" s="53">
        <v>2007</v>
      </c>
      <c r="C28" s="16" t="s">
        <v>89</v>
      </c>
      <c r="D28" s="15" t="s">
        <v>21</v>
      </c>
      <c r="E28" s="13">
        <v>404</v>
      </c>
      <c r="F28" s="13">
        <v>421</v>
      </c>
      <c r="G28" s="13">
        <v>439</v>
      </c>
      <c r="H28" s="13">
        <v>438</v>
      </c>
      <c r="I28" s="14">
        <v>442</v>
      </c>
      <c r="J28" s="19">
        <f t="shared" si="0"/>
        <v>5</v>
      </c>
      <c r="K28" s="11">
        <f t="shared" si="1"/>
        <v>2144</v>
      </c>
      <c r="L28" s="18">
        <f t="shared" si="2"/>
        <v>428.8</v>
      </c>
    </row>
    <row r="29" spans="1:12" x14ac:dyDescent="0.2">
      <c r="A29" s="12">
        <v>25</v>
      </c>
      <c r="B29" s="53">
        <v>1308</v>
      </c>
      <c r="C29" s="16" t="s">
        <v>90</v>
      </c>
      <c r="D29" s="15" t="s">
        <v>35</v>
      </c>
      <c r="E29" s="13"/>
      <c r="F29" s="13"/>
      <c r="G29" s="13">
        <v>423</v>
      </c>
      <c r="H29" s="13">
        <v>433</v>
      </c>
      <c r="I29" s="14"/>
      <c r="J29" s="19">
        <f t="shared" si="0"/>
        <v>2</v>
      </c>
      <c r="K29" s="11">
        <f t="shared" si="1"/>
        <v>856</v>
      </c>
      <c r="L29" s="18">
        <f t="shared" si="2"/>
        <v>428</v>
      </c>
    </row>
    <row r="30" spans="1:12" x14ac:dyDescent="0.2">
      <c r="A30" s="12">
        <v>26</v>
      </c>
      <c r="B30" s="53">
        <v>406</v>
      </c>
      <c r="C30" s="16" t="s">
        <v>91</v>
      </c>
      <c r="D30" s="15" t="s">
        <v>25</v>
      </c>
      <c r="E30" s="13"/>
      <c r="F30" s="13">
        <v>392</v>
      </c>
      <c r="G30" s="13"/>
      <c r="H30" s="13">
        <v>463</v>
      </c>
      <c r="I30" s="14"/>
      <c r="J30" s="19">
        <f t="shared" si="0"/>
        <v>2</v>
      </c>
      <c r="K30" s="11">
        <f t="shared" si="1"/>
        <v>855</v>
      </c>
      <c r="L30" s="18">
        <f t="shared" si="2"/>
        <v>427.5</v>
      </c>
    </row>
    <row r="31" spans="1:12" x14ac:dyDescent="0.2">
      <c r="A31" s="12">
        <v>27</v>
      </c>
      <c r="B31" s="53">
        <v>610</v>
      </c>
      <c r="C31" s="16" t="s">
        <v>92</v>
      </c>
      <c r="D31" s="15" t="s">
        <v>68</v>
      </c>
      <c r="E31" s="13">
        <v>412</v>
      </c>
      <c r="F31" s="13">
        <v>448</v>
      </c>
      <c r="G31" s="13">
        <v>412</v>
      </c>
      <c r="H31" s="13">
        <v>436</v>
      </c>
      <c r="I31" s="14"/>
      <c r="J31" s="19">
        <f t="shared" si="0"/>
        <v>4</v>
      </c>
      <c r="K31" s="11">
        <f t="shared" si="1"/>
        <v>1708</v>
      </c>
      <c r="L31" s="18">
        <f t="shared" si="2"/>
        <v>427</v>
      </c>
    </row>
    <row r="32" spans="1:12" x14ac:dyDescent="0.2">
      <c r="A32" s="12">
        <v>28</v>
      </c>
      <c r="B32" s="54">
        <v>612</v>
      </c>
      <c r="C32" s="16" t="s">
        <v>93</v>
      </c>
      <c r="D32" s="15" t="s">
        <v>68</v>
      </c>
      <c r="E32" s="13">
        <v>435</v>
      </c>
      <c r="F32" s="13">
        <v>432</v>
      </c>
      <c r="G32" s="13">
        <v>454</v>
      </c>
      <c r="H32" s="13">
        <v>382</v>
      </c>
      <c r="I32" s="14">
        <v>425</v>
      </c>
      <c r="J32" s="19">
        <f t="shared" si="0"/>
        <v>5</v>
      </c>
      <c r="K32" s="11">
        <f t="shared" si="1"/>
        <v>2128</v>
      </c>
      <c r="L32" s="18">
        <f t="shared" si="2"/>
        <v>425.6</v>
      </c>
    </row>
    <row r="33" spans="1:12" x14ac:dyDescent="0.2">
      <c r="A33" s="12">
        <v>29</v>
      </c>
      <c r="B33" s="53">
        <v>1404</v>
      </c>
      <c r="C33" s="16" t="s">
        <v>94</v>
      </c>
      <c r="D33" s="15" t="s">
        <v>87</v>
      </c>
      <c r="E33" s="13">
        <v>446</v>
      </c>
      <c r="F33" s="13">
        <v>364</v>
      </c>
      <c r="G33" s="13">
        <v>462</v>
      </c>
      <c r="H33" s="13"/>
      <c r="I33" s="14">
        <v>428</v>
      </c>
      <c r="J33" s="19">
        <f t="shared" si="0"/>
        <v>4</v>
      </c>
      <c r="K33" s="11">
        <f t="shared" si="1"/>
        <v>1700</v>
      </c>
      <c r="L33" s="18">
        <f t="shared" si="2"/>
        <v>425</v>
      </c>
    </row>
    <row r="34" spans="1:12" x14ac:dyDescent="0.2">
      <c r="A34" s="12">
        <v>30</v>
      </c>
      <c r="B34" s="53">
        <v>1804</v>
      </c>
      <c r="C34" s="16" t="s">
        <v>95</v>
      </c>
      <c r="D34" s="15" t="s">
        <v>68</v>
      </c>
      <c r="E34" s="13">
        <v>468</v>
      </c>
      <c r="F34" s="13">
        <v>424</v>
      </c>
      <c r="G34" s="13">
        <v>417</v>
      </c>
      <c r="H34" s="13">
        <v>389</v>
      </c>
      <c r="I34" s="14"/>
      <c r="J34" s="19">
        <f t="shared" si="0"/>
        <v>4</v>
      </c>
      <c r="K34" s="11">
        <f t="shared" si="1"/>
        <v>1698</v>
      </c>
      <c r="L34" s="18">
        <f t="shared" si="2"/>
        <v>424.5</v>
      </c>
    </row>
    <row r="35" spans="1:12" x14ac:dyDescent="0.2">
      <c r="A35" s="12">
        <v>31</v>
      </c>
      <c r="B35" s="54">
        <v>1416</v>
      </c>
      <c r="C35" s="16" t="s">
        <v>96</v>
      </c>
      <c r="D35" s="15" t="s">
        <v>87</v>
      </c>
      <c r="E35" s="13">
        <v>453</v>
      </c>
      <c r="F35" s="13">
        <v>408</v>
      </c>
      <c r="G35" s="13">
        <v>420</v>
      </c>
      <c r="H35" s="13">
        <v>417</v>
      </c>
      <c r="I35" s="14"/>
      <c r="J35" s="19">
        <f t="shared" si="0"/>
        <v>4</v>
      </c>
      <c r="K35" s="11">
        <f t="shared" si="1"/>
        <v>1698</v>
      </c>
      <c r="L35" s="18">
        <f t="shared" si="2"/>
        <v>424.5</v>
      </c>
    </row>
    <row r="36" spans="1:12" x14ac:dyDescent="0.2">
      <c r="A36" s="12">
        <v>32</v>
      </c>
      <c r="B36" s="53">
        <v>1903</v>
      </c>
      <c r="C36" s="16" t="s">
        <v>97</v>
      </c>
      <c r="D36" s="15" t="s">
        <v>63</v>
      </c>
      <c r="E36" s="13">
        <v>457</v>
      </c>
      <c r="F36" s="13">
        <v>402</v>
      </c>
      <c r="G36" s="13">
        <v>425</v>
      </c>
      <c r="H36" s="13">
        <v>407</v>
      </c>
      <c r="I36" s="14"/>
      <c r="J36" s="19">
        <f t="shared" si="0"/>
        <v>4</v>
      </c>
      <c r="K36" s="11">
        <f t="shared" si="1"/>
        <v>1691</v>
      </c>
      <c r="L36" s="18">
        <f t="shared" si="2"/>
        <v>422.75</v>
      </c>
    </row>
    <row r="37" spans="1:12" x14ac:dyDescent="0.2">
      <c r="A37" s="12">
        <v>33</v>
      </c>
      <c r="B37" s="54">
        <v>1410</v>
      </c>
      <c r="C37" s="16" t="s">
        <v>98</v>
      </c>
      <c r="D37" s="15" t="s">
        <v>87</v>
      </c>
      <c r="E37" s="13">
        <v>419</v>
      </c>
      <c r="F37" s="13">
        <v>424</v>
      </c>
      <c r="G37" s="13"/>
      <c r="H37" s="13">
        <v>434</v>
      </c>
      <c r="I37" s="14">
        <v>414</v>
      </c>
      <c r="J37" s="19">
        <f t="shared" si="0"/>
        <v>4</v>
      </c>
      <c r="K37" s="11">
        <f t="shared" si="1"/>
        <v>1691</v>
      </c>
      <c r="L37" s="18">
        <f t="shared" si="2"/>
        <v>422.75</v>
      </c>
    </row>
    <row r="38" spans="1:12" x14ac:dyDescent="0.2">
      <c r="A38" s="12">
        <v>34</v>
      </c>
      <c r="B38" s="53">
        <v>1402</v>
      </c>
      <c r="C38" s="16" t="s">
        <v>99</v>
      </c>
      <c r="D38" s="15" t="s">
        <v>87</v>
      </c>
      <c r="E38" s="13">
        <v>426</v>
      </c>
      <c r="F38" s="13">
        <v>430</v>
      </c>
      <c r="G38" s="13">
        <v>421</v>
      </c>
      <c r="H38" s="13">
        <v>411</v>
      </c>
      <c r="I38" s="14"/>
      <c r="J38" s="19">
        <f t="shared" si="0"/>
        <v>4</v>
      </c>
      <c r="K38" s="11">
        <f t="shared" si="1"/>
        <v>1688</v>
      </c>
      <c r="L38" s="18">
        <f t="shared" si="2"/>
        <v>422</v>
      </c>
    </row>
    <row r="39" spans="1:12" x14ac:dyDescent="0.2">
      <c r="A39" s="12">
        <v>35</v>
      </c>
      <c r="B39" s="53">
        <v>1412</v>
      </c>
      <c r="C39" s="16" t="s">
        <v>100</v>
      </c>
      <c r="D39" s="15" t="s">
        <v>87</v>
      </c>
      <c r="E39" s="13"/>
      <c r="F39" s="13">
        <v>407</v>
      </c>
      <c r="G39" s="13">
        <v>435</v>
      </c>
      <c r="H39" s="13">
        <v>419</v>
      </c>
      <c r="I39" s="14">
        <v>426</v>
      </c>
      <c r="J39" s="19">
        <f t="shared" si="0"/>
        <v>4</v>
      </c>
      <c r="K39" s="11">
        <f t="shared" si="1"/>
        <v>1687</v>
      </c>
      <c r="L39" s="18">
        <f t="shared" si="2"/>
        <v>421.75</v>
      </c>
    </row>
    <row r="40" spans="1:12" x14ac:dyDescent="0.2">
      <c r="A40" s="12">
        <v>36</v>
      </c>
      <c r="B40" s="53">
        <v>712</v>
      </c>
      <c r="C40" s="16" t="s">
        <v>101</v>
      </c>
      <c r="D40" s="15" t="s">
        <v>61</v>
      </c>
      <c r="E40" s="13"/>
      <c r="F40" s="13"/>
      <c r="G40" s="13"/>
      <c r="H40" s="13">
        <v>420</v>
      </c>
      <c r="I40" s="14"/>
      <c r="J40" s="19">
        <f t="shared" si="0"/>
        <v>1</v>
      </c>
      <c r="K40" s="11">
        <f t="shared" si="1"/>
        <v>420</v>
      </c>
      <c r="L40" s="18">
        <f t="shared" si="2"/>
        <v>420</v>
      </c>
    </row>
    <row r="41" spans="1:12" x14ac:dyDescent="0.2">
      <c r="A41" s="12">
        <v>37</v>
      </c>
      <c r="B41" s="54">
        <v>607</v>
      </c>
      <c r="C41" s="16" t="s">
        <v>102</v>
      </c>
      <c r="D41" s="15" t="s">
        <v>68</v>
      </c>
      <c r="E41" s="13">
        <v>416</v>
      </c>
      <c r="F41" s="13">
        <v>415</v>
      </c>
      <c r="G41" s="13">
        <v>389</v>
      </c>
      <c r="H41" s="13">
        <v>438</v>
      </c>
      <c r="I41" s="14">
        <v>441</v>
      </c>
      <c r="J41" s="19">
        <f t="shared" si="0"/>
        <v>5</v>
      </c>
      <c r="K41" s="11">
        <f t="shared" si="1"/>
        <v>2099</v>
      </c>
      <c r="L41" s="18">
        <f t="shared" si="2"/>
        <v>419.8</v>
      </c>
    </row>
    <row r="42" spans="1:12" x14ac:dyDescent="0.2">
      <c r="A42" s="12">
        <v>38</v>
      </c>
      <c r="B42" s="54">
        <v>1708</v>
      </c>
      <c r="C42" s="16" t="s">
        <v>103</v>
      </c>
      <c r="D42" s="15" t="s">
        <v>35</v>
      </c>
      <c r="E42" s="13">
        <v>419</v>
      </c>
      <c r="F42" s="13">
        <v>438</v>
      </c>
      <c r="G42" s="13"/>
      <c r="H42" s="13">
        <v>399</v>
      </c>
      <c r="I42" s="14"/>
      <c r="J42" s="19">
        <f t="shared" si="0"/>
        <v>3</v>
      </c>
      <c r="K42" s="11">
        <f t="shared" si="1"/>
        <v>1256</v>
      </c>
      <c r="L42" s="18">
        <f t="shared" si="2"/>
        <v>418.66666666666669</v>
      </c>
    </row>
    <row r="43" spans="1:12" ht="11.25" customHeight="1" x14ac:dyDescent="0.2">
      <c r="A43" s="12">
        <v>39</v>
      </c>
      <c r="B43" s="54">
        <v>2002</v>
      </c>
      <c r="C43" s="16" t="s">
        <v>104</v>
      </c>
      <c r="D43" s="15" t="s">
        <v>21</v>
      </c>
      <c r="E43" s="13">
        <v>374</v>
      </c>
      <c r="F43" s="13">
        <v>428</v>
      </c>
      <c r="G43" s="13">
        <v>406</v>
      </c>
      <c r="H43" s="13">
        <v>418</v>
      </c>
      <c r="I43" s="14">
        <v>462</v>
      </c>
      <c r="J43" s="19">
        <f t="shared" si="0"/>
        <v>5</v>
      </c>
      <c r="K43" s="11">
        <f t="shared" si="1"/>
        <v>2088</v>
      </c>
      <c r="L43" s="18">
        <f t="shared" si="2"/>
        <v>417.6</v>
      </c>
    </row>
    <row r="44" spans="1:12" x14ac:dyDescent="0.2">
      <c r="A44" s="12">
        <v>40</v>
      </c>
      <c r="B44" s="53">
        <v>1304</v>
      </c>
      <c r="C44" s="16" t="s">
        <v>105</v>
      </c>
      <c r="D44" s="15" t="s">
        <v>35</v>
      </c>
      <c r="E44" s="13">
        <v>410</v>
      </c>
      <c r="F44" s="13">
        <v>426</v>
      </c>
      <c r="G44" s="13">
        <v>414</v>
      </c>
      <c r="H44" s="13"/>
      <c r="I44" s="14"/>
      <c r="J44" s="19">
        <f t="shared" si="0"/>
        <v>3</v>
      </c>
      <c r="K44" s="11">
        <f t="shared" si="1"/>
        <v>1250</v>
      </c>
      <c r="L44" s="18">
        <f t="shared" si="2"/>
        <v>416.66666666666669</v>
      </c>
    </row>
    <row r="45" spans="1:12" x14ac:dyDescent="0.2">
      <c r="A45" s="12">
        <v>41</v>
      </c>
      <c r="B45" s="53">
        <v>410</v>
      </c>
      <c r="C45" s="16" t="s">
        <v>106</v>
      </c>
      <c r="D45" s="15" t="s">
        <v>25</v>
      </c>
      <c r="E45" s="13">
        <v>515</v>
      </c>
      <c r="F45" s="13">
        <v>389</v>
      </c>
      <c r="G45" s="13">
        <v>369</v>
      </c>
      <c r="H45" s="13">
        <v>392</v>
      </c>
      <c r="I45" s="14"/>
      <c r="J45" s="19">
        <f t="shared" si="0"/>
        <v>4</v>
      </c>
      <c r="K45" s="11">
        <f t="shared" si="1"/>
        <v>1665</v>
      </c>
      <c r="L45" s="18">
        <f t="shared" si="2"/>
        <v>416.25</v>
      </c>
    </row>
    <row r="46" spans="1:12" x14ac:dyDescent="0.2">
      <c r="A46" s="12">
        <v>42</v>
      </c>
      <c r="B46" s="53">
        <v>1914</v>
      </c>
      <c r="C46" s="16" t="s">
        <v>107</v>
      </c>
      <c r="D46" s="15" t="s">
        <v>63</v>
      </c>
      <c r="E46" s="13">
        <v>416</v>
      </c>
      <c r="F46" s="13"/>
      <c r="G46" s="13"/>
      <c r="H46" s="13"/>
      <c r="I46" s="14"/>
      <c r="J46" s="19">
        <f t="shared" si="0"/>
        <v>1</v>
      </c>
      <c r="K46" s="11">
        <f t="shared" si="1"/>
        <v>416</v>
      </c>
      <c r="L46" s="18">
        <f t="shared" si="2"/>
        <v>416</v>
      </c>
    </row>
    <row r="47" spans="1:12" x14ac:dyDescent="0.2">
      <c r="A47" s="12">
        <v>43</v>
      </c>
      <c r="B47" s="53">
        <v>705</v>
      </c>
      <c r="C47" s="16" t="s">
        <v>108</v>
      </c>
      <c r="D47" s="15" t="s">
        <v>61</v>
      </c>
      <c r="E47" s="13">
        <v>387</v>
      </c>
      <c r="F47" s="13">
        <v>446</v>
      </c>
      <c r="G47" s="13">
        <v>390</v>
      </c>
      <c r="H47" s="13">
        <v>440</v>
      </c>
      <c r="I47" s="14"/>
      <c r="J47" s="19">
        <f t="shared" si="0"/>
        <v>4</v>
      </c>
      <c r="K47" s="11">
        <f t="shared" si="1"/>
        <v>1663</v>
      </c>
      <c r="L47" s="18">
        <f t="shared" si="2"/>
        <v>415.75</v>
      </c>
    </row>
    <row r="48" spans="1:12" x14ac:dyDescent="0.2">
      <c r="A48" s="12">
        <v>44</v>
      </c>
      <c r="B48" s="54">
        <v>614</v>
      </c>
      <c r="C48" s="16" t="s">
        <v>109</v>
      </c>
      <c r="D48" s="15" t="s">
        <v>68</v>
      </c>
      <c r="E48" s="13">
        <v>416</v>
      </c>
      <c r="F48" s="13">
        <v>442</v>
      </c>
      <c r="G48" s="13">
        <v>350</v>
      </c>
      <c r="H48" s="13">
        <v>415</v>
      </c>
      <c r="I48" s="14">
        <v>444</v>
      </c>
      <c r="J48" s="19">
        <f t="shared" si="0"/>
        <v>5</v>
      </c>
      <c r="K48" s="11">
        <f t="shared" si="1"/>
        <v>2067</v>
      </c>
      <c r="L48" s="18">
        <f t="shared" si="2"/>
        <v>413.4</v>
      </c>
    </row>
    <row r="49" spans="1:12" x14ac:dyDescent="0.2">
      <c r="A49" s="12">
        <v>45</v>
      </c>
      <c r="B49" s="53">
        <v>1302</v>
      </c>
      <c r="C49" s="16" t="s">
        <v>110</v>
      </c>
      <c r="D49" s="15" t="s">
        <v>35</v>
      </c>
      <c r="E49" s="13">
        <v>430</v>
      </c>
      <c r="F49" s="13">
        <v>448</v>
      </c>
      <c r="G49" s="13">
        <v>361</v>
      </c>
      <c r="H49" s="13"/>
      <c r="I49" s="14"/>
      <c r="J49" s="19">
        <f t="shared" si="0"/>
        <v>3</v>
      </c>
      <c r="K49" s="11">
        <f t="shared" si="1"/>
        <v>1239</v>
      </c>
      <c r="L49" s="18">
        <f t="shared" si="2"/>
        <v>413</v>
      </c>
    </row>
    <row r="50" spans="1:12" x14ac:dyDescent="0.2">
      <c r="A50" s="12">
        <v>46</v>
      </c>
      <c r="B50" s="53">
        <v>1009</v>
      </c>
      <c r="C50" s="16" t="s">
        <v>111</v>
      </c>
      <c r="D50" s="15" t="s">
        <v>78</v>
      </c>
      <c r="E50" s="13">
        <v>391</v>
      </c>
      <c r="F50" s="13">
        <v>392</v>
      </c>
      <c r="G50" s="13">
        <v>404</v>
      </c>
      <c r="H50" s="13">
        <v>465</v>
      </c>
      <c r="I50" s="14"/>
      <c r="J50" s="19">
        <f t="shared" si="0"/>
        <v>4</v>
      </c>
      <c r="K50" s="11">
        <f t="shared" si="1"/>
        <v>1652</v>
      </c>
      <c r="L50" s="18">
        <f t="shared" si="2"/>
        <v>413</v>
      </c>
    </row>
    <row r="51" spans="1:12" x14ac:dyDescent="0.2">
      <c r="A51" s="12">
        <v>47</v>
      </c>
      <c r="B51" s="54">
        <v>403</v>
      </c>
      <c r="C51" s="16" t="s">
        <v>112</v>
      </c>
      <c r="D51" s="15" t="s">
        <v>25</v>
      </c>
      <c r="E51" s="13"/>
      <c r="F51" s="13">
        <v>381</v>
      </c>
      <c r="G51" s="13"/>
      <c r="H51" s="13">
        <v>441</v>
      </c>
      <c r="I51" s="14"/>
      <c r="J51" s="19">
        <f t="shared" si="0"/>
        <v>2</v>
      </c>
      <c r="K51" s="11">
        <f t="shared" si="1"/>
        <v>822</v>
      </c>
      <c r="L51" s="18">
        <f t="shared" si="2"/>
        <v>411</v>
      </c>
    </row>
    <row r="52" spans="1:12" x14ac:dyDescent="0.2">
      <c r="A52" s="12">
        <v>48</v>
      </c>
      <c r="B52" s="53">
        <v>1106</v>
      </c>
      <c r="C52" s="16" t="s">
        <v>113</v>
      </c>
      <c r="D52" s="15" t="s">
        <v>45</v>
      </c>
      <c r="E52" s="13">
        <v>417</v>
      </c>
      <c r="F52" s="13">
        <v>395</v>
      </c>
      <c r="G52" s="13">
        <v>424</v>
      </c>
      <c r="H52" s="13">
        <v>401</v>
      </c>
      <c r="I52" s="14"/>
      <c r="J52" s="19">
        <f t="shared" si="0"/>
        <v>4</v>
      </c>
      <c r="K52" s="11">
        <f t="shared" si="1"/>
        <v>1637</v>
      </c>
      <c r="L52" s="18">
        <f t="shared" si="2"/>
        <v>409.25</v>
      </c>
    </row>
    <row r="53" spans="1:12" x14ac:dyDescent="0.2">
      <c r="A53" s="12">
        <v>49</v>
      </c>
      <c r="B53" s="54">
        <v>407</v>
      </c>
      <c r="C53" s="16" t="s">
        <v>114</v>
      </c>
      <c r="D53" s="15" t="s">
        <v>25</v>
      </c>
      <c r="E53" s="13">
        <v>454</v>
      </c>
      <c r="F53" s="13">
        <v>407</v>
      </c>
      <c r="G53" s="13">
        <v>366</v>
      </c>
      <c r="H53" s="13"/>
      <c r="I53" s="14"/>
      <c r="J53" s="19">
        <f t="shared" si="0"/>
        <v>3</v>
      </c>
      <c r="K53" s="11">
        <f t="shared" si="1"/>
        <v>1227</v>
      </c>
      <c r="L53" s="18">
        <f t="shared" si="2"/>
        <v>409</v>
      </c>
    </row>
    <row r="54" spans="1:12" x14ac:dyDescent="0.2">
      <c r="A54" s="12">
        <v>50</v>
      </c>
      <c r="B54" s="53">
        <v>1019</v>
      </c>
      <c r="C54" s="16" t="s">
        <v>115</v>
      </c>
      <c r="D54" s="15" t="s">
        <v>78</v>
      </c>
      <c r="E54" s="13">
        <v>374</v>
      </c>
      <c r="F54" s="13">
        <v>413</v>
      </c>
      <c r="G54" s="13">
        <v>408</v>
      </c>
      <c r="H54" s="13">
        <v>433</v>
      </c>
      <c r="I54" s="14"/>
      <c r="J54" s="19">
        <f t="shared" si="0"/>
        <v>4</v>
      </c>
      <c r="K54" s="11">
        <f t="shared" si="1"/>
        <v>1628</v>
      </c>
      <c r="L54" s="18">
        <f t="shared" si="2"/>
        <v>407</v>
      </c>
    </row>
    <row r="55" spans="1:12" x14ac:dyDescent="0.2">
      <c r="A55" s="12">
        <v>51</v>
      </c>
      <c r="B55" s="53">
        <v>1401</v>
      </c>
      <c r="C55" s="16" t="s">
        <v>116</v>
      </c>
      <c r="D55" s="15" t="s">
        <v>87</v>
      </c>
      <c r="E55" s="13"/>
      <c r="F55" s="13"/>
      <c r="G55" s="13">
        <v>404</v>
      </c>
      <c r="H55" s="13"/>
      <c r="I55" s="14"/>
      <c r="J55" s="19">
        <f t="shared" si="0"/>
        <v>1</v>
      </c>
      <c r="K55" s="11">
        <f t="shared" si="1"/>
        <v>404</v>
      </c>
      <c r="L55" s="18">
        <f t="shared" si="2"/>
        <v>404</v>
      </c>
    </row>
    <row r="56" spans="1:12" x14ac:dyDescent="0.2">
      <c r="A56" s="12">
        <v>52</v>
      </c>
      <c r="B56" s="53">
        <v>1809</v>
      </c>
      <c r="C56" s="16" t="s">
        <v>117</v>
      </c>
      <c r="D56" s="15" t="s">
        <v>68</v>
      </c>
      <c r="E56" s="13">
        <v>421</v>
      </c>
      <c r="F56" s="13">
        <v>352</v>
      </c>
      <c r="G56" s="13">
        <v>438</v>
      </c>
      <c r="H56" s="13"/>
      <c r="I56" s="14"/>
      <c r="J56" s="19">
        <f t="shared" si="0"/>
        <v>3</v>
      </c>
      <c r="K56" s="11">
        <f t="shared" si="1"/>
        <v>1211</v>
      </c>
      <c r="L56" s="18">
        <f t="shared" si="2"/>
        <v>403.66666666666669</v>
      </c>
    </row>
    <row r="57" spans="1:12" x14ac:dyDescent="0.2">
      <c r="A57" s="12">
        <v>53</v>
      </c>
      <c r="B57" s="53">
        <v>508</v>
      </c>
      <c r="C57" s="16" t="s">
        <v>118</v>
      </c>
      <c r="D57" s="15" t="s">
        <v>37</v>
      </c>
      <c r="E57" s="13">
        <v>437</v>
      </c>
      <c r="F57" s="13">
        <v>364</v>
      </c>
      <c r="G57" s="13"/>
      <c r="H57" s="13">
        <v>403</v>
      </c>
      <c r="I57" s="14"/>
      <c r="J57" s="19">
        <f t="shared" si="0"/>
        <v>3</v>
      </c>
      <c r="K57" s="11">
        <f t="shared" si="1"/>
        <v>1204</v>
      </c>
      <c r="L57" s="18">
        <f t="shared" si="2"/>
        <v>401.33333333333331</v>
      </c>
    </row>
    <row r="58" spans="1:12" x14ac:dyDescent="0.2">
      <c r="A58" s="12">
        <v>54</v>
      </c>
      <c r="B58" s="53">
        <v>409</v>
      </c>
      <c r="C58" s="16" t="s">
        <v>119</v>
      </c>
      <c r="D58" s="15" t="s">
        <v>25</v>
      </c>
      <c r="E58" s="13">
        <v>412</v>
      </c>
      <c r="F58" s="13"/>
      <c r="G58" s="13">
        <v>390</v>
      </c>
      <c r="H58" s="13"/>
      <c r="I58" s="14"/>
      <c r="J58" s="19">
        <f t="shared" si="0"/>
        <v>2</v>
      </c>
      <c r="K58" s="11">
        <f t="shared" si="1"/>
        <v>802</v>
      </c>
      <c r="L58" s="18">
        <f t="shared" si="2"/>
        <v>401</v>
      </c>
    </row>
    <row r="59" spans="1:12" x14ac:dyDescent="0.2">
      <c r="A59" s="12">
        <v>55</v>
      </c>
      <c r="B59" s="53">
        <v>1800</v>
      </c>
      <c r="C59" s="16" t="s">
        <v>120</v>
      </c>
      <c r="D59" s="15" t="s">
        <v>68</v>
      </c>
      <c r="E59" s="13">
        <v>435</v>
      </c>
      <c r="F59" s="13">
        <v>368</v>
      </c>
      <c r="G59" s="13">
        <v>395</v>
      </c>
      <c r="H59" s="13">
        <v>391</v>
      </c>
      <c r="I59" s="14">
        <v>408</v>
      </c>
      <c r="J59" s="19">
        <f t="shared" si="0"/>
        <v>5</v>
      </c>
      <c r="K59" s="11">
        <f t="shared" si="1"/>
        <v>1997</v>
      </c>
      <c r="L59" s="18">
        <f t="shared" si="2"/>
        <v>399.4</v>
      </c>
    </row>
    <row r="60" spans="1:12" x14ac:dyDescent="0.2">
      <c r="A60" s="12">
        <v>56</v>
      </c>
      <c r="B60" s="53">
        <v>1006</v>
      </c>
      <c r="C60" s="16" t="s">
        <v>121</v>
      </c>
      <c r="D60" s="15" t="s">
        <v>78</v>
      </c>
      <c r="E60" s="13"/>
      <c r="F60" s="13">
        <v>381</v>
      </c>
      <c r="G60" s="13">
        <v>409</v>
      </c>
      <c r="H60" s="13">
        <v>408</v>
      </c>
      <c r="I60" s="14"/>
      <c r="J60" s="19">
        <f t="shared" si="0"/>
        <v>3</v>
      </c>
      <c r="K60" s="11">
        <f t="shared" si="1"/>
        <v>1198</v>
      </c>
      <c r="L60" s="18">
        <f t="shared" si="2"/>
        <v>399.33333333333331</v>
      </c>
    </row>
    <row r="61" spans="1:12" ht="11.25" customHeight="1" x14ac:dyDescent="0.2">
      <c r="A61" s="12">
        <v>57</v>
      </c>
      <c r="B61" s="53">
        <v>809</v>
      </c>
      <c r="C61" s="16" t="s">
        <v>122</v>
      </c>
      <c r="D61" s="15" t="s">
        <v>76</v>
      </c>
      <c r="E61" s="13">
        <v>338</v>
      </c>
      <c r="F61" s="13">
        <v>395</v>
      </c>
      <c r="G61" s="13">
        <v>421</v>
      </c>
      <c r="H61" s="13">
        <v>441</v>
      </c>
      <c r="I61" s="14"/>
      <c r="J61" s="19">
        <f t="shared" si="0"/>
        <v>4</v>
      </c>
      <c r="K61" s="11">
        <f t="shared" si="1"/>
        <v>1595</v>
      </c>
      <c r="L61" s="18">
        <f t="shared" si="2"/>
        <v>398.75</v>
      </c>
    </row>
    <row r="62" spans="1:12" x14ac:dyDescent="0.2">
      <c r="A62" s="12">
        <v>58</v>
      </c>
      <c r="B62" s="54">
        <v>1018</v>
      </c>
      <c r="C62" s="16" t="s">
        <v>123</v>
      </c>
      <c r="D62" s="15" t="s">
        <v>78</v>
      </c>
      <c r="E62" s="13">
        <v>351</v>
      </c>
      <c r="F62" s="13">
        <v>414</v>
      </c>
      <c r="G62" s="13">
        <v>389</v>
      </c>
      <c r="H62" s="13">
        <v>441</v>
      </c>
      <c r="I62" s="14"/>
      <c r="J62" s="19">
        <f t="shared" si="0"/>
        <v>4</v>
      </c>
      <c r="K62" s="11">
        <f t="shared" si="1"/>
        <v>1595</v>
      </c>
      <c r="L62" s="18">
        <f t="shared" si="2"/>
        <v>398.75</v>
      </c>
    </row>
    <row r="63" spans="1:12" x14ac:dyDescent="0.2">
      <c r="A63" s="12">
        <v>59</v>
      </c>
      <c r="B63" s="53">
        <v>1405</v>
      </c>
      <c r="C63" s="16" t="s">
        <v>124</v>
      </c>
      <c r="D63" s="15" t="s">
        <v>87</v>
      </c>
      <c r="E63" s="13">
        <v>381</v>
      </c>
      <c r="F63" s="13">
        <v>425</v>
      </c>
      <c r="G63" s="13">
        <v>387</v>
      </c>
      <c r="H63" s="13"/>
      <c r="I63" s="14"/>
      <c r="J63" s="19">
        <f t="shared" si="0"/>
        <v>3</v>
      </c>
      <c r="K63" s="11">
        <f t="shared" si="1"/>
        <v>1193</v>
      </c>
      <c r="L63" s="18">
        <f t="shared" si="2"/>
        <v>397.66666666666669</v>
      </c>
    </row>
    <row r="64" spans="1:12" x14ac:dyDescent="0.2">
      <c r="A64" s="12">
        <v>60</v>
      </c>
      <c r="B64" s="54">
        <v>716</v>
      </c>
      <c r="C64" s="16" t="s">
        <v>125</v>
      </c>
      <c r="D64" s="15" t="s">
        <v>61</v>
      </c>
      <c r="E64" s="13">
        <v>346</v>
      </c>
      <c r="F64" s="13">
        <v>465</v>
      </c>
      <c r="G64" s="13">
        <v>344</v>
      </c>
      <c r="H64" s="13">
        <v>470</v>
      </c>
      <c r="I64" s="14">
        <v>363</v>
      </c>
      <c r="J64" s="19">
        <f t="shared" si="0"/>
        <v>5</v>
      </c>
      <c r="K64" s="11">
        <f t="shared" si="1"/>
        <v>1988</v>
      </c>
      <c r="L64" s="18">
        <f t="shared" si="2"/>
        <v>397.6</v>
      </c>
    </row>
    <row r="65" spans="1:12" x14ac:dyDescent="0.2">
      <c r="A65" s="12">
        <v>61</v>
      </c>
      <c r="B65" s="53">
        <v>811</v>
      </c>
      <c r="C65" s="16" t="s">
        <v>126</v>
      </c>
      <c r="D65" s="15" t="s">
        <v>76</v>
      </c>
      <c r="E65" s="13">
        <v>387</v>
      </c>
      <c r="F65" s="13">
        <v>380</v>
      </c>
      <c r="G65" s="13">
        <v>410</v>
      </c>
      <c r="H65" s="13">
        <v>408</v>
      </c>
      <c r="I65" s="14"/>
      <c r="J65" s="19">
        <f t="shared" si="0"/>
        <v>4</v>
      </c>
      <c r="K65" s="11">
        <f t="shared" si="1"/>
        <v>1585</v>
      </c>
      <c r="L65" s="18">
        <f t="shared" si="2"/>
        <v>396.25</v>
      </c>
    </row>
    <row r="66" spans="1:12" x14ac:dyDescent="0.2">
      <c r="A66" s="12">
        <v>62</v>
      </c>
      <c r="B66" s="54">
        <v>605</v>
      </c>
      <c r="C66" s="16" t="s">
        <v>127</v>
      </c>
      <c r="D66" s="15" t="s">
        <v>68</v>
      </c>
      <c r="E66" s="13"/>
      <c r="F66" s="13">
        <v>441</v>
      </c>
      <c r="G66" s="13">
        <v>403</v>
      </c>
      <c r="H66" s="13">
        <v>344</v>
      </c>
      <c r="I66" s="14"/>
      <c r="J66" s="19">
        <f t="shared" si="0"/>
        <v>3</v>
      </c>
      <c r="K66" s="11">
        <f t="shared" si="1"/>
        <v>1188</v>
      </c>
      <c r="L66" s="18">
        <f t="shared" si="2"/>
        <v>396</v>
      </c>
    </row>
    <row r="67" spans="1:12" x14ac:dyDescent="0.2">
      <c r="A67" s="12">
        <v>63</v>
      </c>
      <c r="B67" s="53">
        <v>804</v>
      </c>
      <c r="C67" s="16" t="s">
        <v>128</v>
      </c>
      <c r="D67" s="15" t="s">
        <v>76</v>
      </c>
      <c r="E67" s="13"/>
      <c r="F67" s="13">
        <v>393</v>
      </c>
      <c r="G67" s="13">
        <v>407</v>
      </c>
      <c r="H67" s="13">
        <v>385</v>
      </c>
      <c r="I67" s="14"/>
      <c r="J67" s="19">
        <f t="shared" si="0"/>
        <v>3</v>
      </c>
      <c r="K67" s="11">
        <f t="shared" si="1"/>
        <v>1185</v>
      </c>
      <c r="L67" s="18">
        <f t="shared" si="2"/>
        <v>395</v>
      </c>
    </row>
    <row r="68" spans="1:12" x14ac:dyDescent="0.2">
      <c r="A68" s="12">
        <v>64</v>
      </c>
      <c r="B68" s="53">
        <v>704</v>
      </c>
      <c r="C68" s="16" t="s">
        <v>129</v>
      </c>
      <c r="D68" s="15" t="s">
        <v>61</v>
      </c>
      <c r="E68" s="13">
        <v>376</v>
      </c>
      <c r="F68" s="13">
        <v>457</v>
      </c>
      <c r="G68" s="13">
        <v>324</v>
      </c>
      <c r="H68" s="13">
        <v>421</v>
      </c>
      <c r="I68" s="14"/>
      <c r="J68" s="19">
        <f t="shared" si="0"/>
        <v>4</v>
      </c>
      <c r="K68" s="11">
        <f t="shared" si="1"/>
        <v>1578</v>
      </c>
      <c r="L68" s="18">
        <f t="shared" si="2"/>
        <v>394.5</v>
      </c>
    </row>
    <row r="69" spans="1:12" x14ac:dyDescent="0.2">
      <c r="A69" s="12">
        <v>65</v>
      </c>
      <c r="B69" s="53">
        <v>1024</v>
      </c>
      <c r="C69" s="16" t="s">
        <v>130</v>
      </c>
      <c r="D69" s="15" t="s">
        <v>78</v>
      </c>
      <c r="E69" s="13">
        <v>395</v>
      </c>
      <c r="F69" s="13"/>
      <c r="G69" s="13">
        <v>396</v>
      </c>
      <c r="H69" s="13">
        <v>391</v>
      </c>
      <c r="I69" s="14"/>
      <c r="J69" s="19">
        <f t="shared" ref="J69:J113" si="3">IF(COUNTA(E69:I69)=0," ",COUNTA(E69:I69))</f>
        <v>3</v>
      </c>
      <c r="K69" s="11">
        <f t="shared" ref="K69:K113" si="4">IF(COUNTA(E69:I69)=0," ",SUM(E69:I69))</f>
        <v>1182</v>
      </c>
      <c r="L69" s="18">
        <f t="shared" ref="L69:L113" si="5">IF(COUNTA(E69:I69)=0," ",K69/J69)</f>
        <v>394</v>
      </c>
    </row>
    <row r="70" spans="1:12" x14ac:dyDescent="0.2">
      <c r="A70" s="12">
        <v>66</v>
      </c>
      <c r="B70" s="53">
        <v>1826</v>
      </c>
      <c r="C70" s="16" t="s">
        <v>131</v>
      </c>
      <c r="D70" s="15" t="s">
        <v>68</v>
      </c>
      <c r="E70" s="13">
        <v>452</v>
      </c>
      <c r="F70" s="13">
        <v>342</v>
      </c>
      <c r="G70" s="13"/>
      <c r="H70" s="13">
        <v>331</v>
      </c>
      <c r="I70" s="14">
        <v>450</v>
      </c>
      <c r="J70" s="19">
        <f t="shared" si="3"/>
        <v>4</v>
      </c>
      <c r="K70" s="11">
        <f t="shared" si="4"/>
        <v>1575</v>
      </c>
      <c r="L70" s="18">
        <f t="shared" si="5"/>
        <v>393.75</v>
      </c>
    </row>
    <row r="71" spans="1:12" x14ac:dyDescent="0.2">
      <c r="A71" s="12">
        <v>67</v>
      </c>
      <c r="B71" s="53">
        <v>500</v>
      </c>
      <c r="C71" s="16" t="s">
        <v>132</v>
      </c>
      <c r="D71" s="15" t="s">
        <v>37</v>
      </c>
      <c r="E71" s="13">
        <v>404</v>
      </c>
      <c r="F71" s="13"/>
      <c r="G71" s="13">
        <v>417</v>
      </c>
      <c r="H71" s="13">
        <v>360</v>
      </c>
      <c r="I71" s="14"/>
      <c r="J71" s="19">
        <f t="shared" si="3"/>
        <v>3</v>
      </c>
      <c r="K71" s="11">
        <f t="shared" si="4"/>
        <v>1181</v>
      </c>
      <c r="L71" s="18">
        <f t="shared" si="5"/>
        <v>393.66666666666669</v>
      </c>
    </row>
    <row r="72" spans="1:12" x14ac:dyDescent="0.2">
      <c r="A72" s="12">
        <v>68</v>
      </c>
      <c r="B72" s="53">
        <v>2013</v>
      </c>
      <c r="C72" s="16" t="s">
        <v>133</v>
      </c>
      <c r="D72" s="15" t="s">
        <v>21</v>
      </c>
      <c r="E72" s="13">
        <v>404</v>
      </c>
      <c r="F72" s="13"/>
      <c r="G72" s="13"/>
      <c r="H72" s="13"/>
      <c r="I72" s="14">
        <v>383</v>
      </c>
      <c r="J72" s="19">
        <f t="shared" si="3"/>
        <v>2</v>
      </c>
      <c r="K72" s="11">
        <f t="shared" si="4"/>
        <v>787</v>
      </c>
      <c r="L72" s="18">
        <f t="shared" si="5"/>
        <v>393.5</v>
      </c>
    </row>
    <row r="73" spans="1:12" x14ac:dyDescent="0.2">
      <c r="A73" s="12">
        <v>69</v>
      </c>
      <c r="B73" s="53">
        <v>1010</v>
      </c>
      <c r="C73" s="16" t="s">
        <v>134</v>
      </c>
      <c r="D73" s="15" t="s">
        <v>78</v>
      </c>
      <c r="E73" s="13"/>
      <c r="F73" s="13">
        <v>393</v>
      </c>
      <c r="G73" s="13"/>
      <c r="H73" s="13"/>
      <c r="I73" s="14"/>
      <c r="J73" s="19">
        <f t="shared" si="3"/>
        <v>1</v>
      </c>
      <c r="K73" s="11">
        <f t="shared" si="4"/>
        <v>393</v>
      </c>
      <c r="L73" s="18">
        <f t="shared" si="5"/>
        <v>393</v>
      </c>
    </row>
    <row r="74" spans="1:12" x14ac:dyDescent="0.2">
      <c r="A74" s="12">
        <v>70</v>
      </c>
      <c r="B74" s="54">
        <v>600</v>
      </c>
      <c r="C74" s="16" t="s">
        <v>135</v>
      </c>
      <c r="D74" s="15" t="s">
        <v>68</v>
      </c>
      <c r="E74" s="13">
        <v>396</v>
      </c>
      <c r="F74" s="13">
        <v>393</v>
      </c>
      <c r="G74" s="13">
        <v>388</v>
      </c>
      <c r="H74" s="13">
        <v>379</v>
      </c>
      <c r="I74" s="14"/>
      <c r="J74" s="19">
        <f t="shared" si="3"/>
        <v>4</v>
      </c>
      <c r="K74" s="11">
        <f t="shared" si="4"/>
        <v>1556</v>
      </c>
      <c r="L74" s="18">
        <f t="shared" si="5"/>
        <v>389</v>
      </c>
    </row>
    <row r="75" spans="1:12" x14ac:dyDescent="0.2">
      <c r="A75" s="12">
        <v>71</v>
      </c>
      <c r="B75" s="54">
        <v>1907</v>
      </c>
      <c r="C75" s="16" t="s">
        <v>136</v>
      </c>
      <c r="D75" s="15" t="s">
        <v>63</v>
      </c>
      <c r="E75" s="13"/>
      <c r="F75" s="13">
        <v>366</v>
      </c>
      <c r="G75" s="13"/>
      <c r="H75" s="13">
        <v>411</v>
      </c>
      <c r="I75" s="14"/>
      <c r="J75" s="19">
        <f t="shared" si="3"/>
        <v>2</v>
      </c>
      <c r="K75" s="11">
        <f t="shared" si="4"/>
        <v>777</v>
      </c>
      <c r="L75" s="18">
        <f t="shared" si="5"/>
        <v>388.5</v>
      </c>
    </row>
    <row r="76" spans="1:12" x14ac:dyDescent="0.2">
      <c r="A76" s="12">
        <v>72</v>
      </c>
      <c r="B76" s="54">
        <v>805</v>
      </c>
      <c r="C76" s="16" t="s">
        <v>137</v>
      </c>
      <c r="D76" s="15" t="s">
        <v>76</v>
      </c>
      <c r="E76" s="13">
        <v>394</v>
      </c>
      <c r="F76" s="13">
        <v>364</v>
      </c>
      <c r="G76" s="13"/>
      <c r="H76" s="13">
        <v>406</v>
      </c>
      <c r="I76" s="14"/>
      <c r="J76" s="19">
        <f t="shared" si="3"/>
        <v>3</v>
      </c>
      <c r="K76" s="11">
        <f t="shared" si="4"/>
        <v>1164</v>
      </c>
      <c r="L76" s="18">
        <f t="shared" si="5"/>
        <v>388</v>
      </c>
    </row>
    <row r="77" spans="1:12" x14ac:dyDescent="0.2">
      <c r="A77" s="12">
        <v>73</v>
      </c>
      <c r="B77" s="53">
        <v>1905</v>
      </c>
      <c r="C77" s="16" t="s">
        <v>138</v>
      </c>
      <c r="D77" s="15" t="s">
        <v>63</v>
      </c>
      <c r="E77" s="13"/>
      <c r="F77" s="13">
        <v>376</v>
      </c>
      <c r="G77" s="13">
        <v>399</v>
      </c>
      <c r="H77" s="13"/>
      <c r="I77" s="14"/>
      <c r="J77" s="19">
        <f t="shared" si="3"/>
        <v>2</v>
      </c>
      <c r="K77" s="11">
        <f t="shared" si="4"/>
        <v>775</v>
      </c>
      <c r="L77" s="18">
        <f t="shared" si="5"/>
        <v>387.5</v>
      </c>
    </row>
    <row r="78" spans="1:12" x14ac:dyDescent="0.2">
      <c r="A78" s="12">
        <v>74</v>
      </c>
      <c r="B78" s="53">
        <v>1014</v>
      </c>
      <c r="C78" s="16" t="s">
        <v>139</v>
      </c>
      <c r="D78" s="15" t="s">
        <v>78</v>
      </c>
      <c r="E78" s="13"/>
      <c r="F78" s="13">
        <v>393</v>
      </c>
      <c r="G78" s="13">
        <v>382</v>
      </c>
      <c r="H78" s="13">
        <v>384</v>
      </c>
      <c r="I78" s="14"/>
      <c r="J78" s="19">
        <f t="shared" si="3"/>
        <v>3</v>
      </c>
      <c r="K78" s="11">
        <f t="shared" si="4"/>
        <v>1159</v>
      </c>
      <c r="L78" s="18">
        <f t="shared" si="5"/>
        <v>386.33333333333331</v>
      </c>
    </row>
    <row r="79" spans="1:12" x14ac:dyDescent="0.2">
      <c r="A79" s="12">
        <v>75</v>
      </c>
      <c r="B79" s="53">
        <v>617</v>
      </c>
      <c r="C79" s="16" t="s">
        <v>140</v>
      </c>
      <c r="D79" s="15" t="s">
        <v>68</v>
      </c>
      <c r="E79" s="13"/>
      <c r="F79" s="13">
        <v>364</v>
      </c>
      <c r="G79" s="13"/>
      <c r="H79" s="13">
        <v>406</v>
      </c>
      <c r="I79" s="14"/>
      <c r="J79" s="19">
        <f t="shared" si="3"/>
        <v>2</v>
      </c>
      <c r="K79" s="11">
        <f t="shared" si="4"/>
        <v>770</v>
      </c>
      <c r="L79" s="18">
        <f t="shared" si="5"/>
        <v>385</v>
      </c>
    </row>
    <row r="80" spans="1:12" x14ac:dyDescent="0.2">
      <c r="A80" s="12">
        <v>76</v>
      </c>
      <c r="B80" s="53">
        <v>507</v>
      </c>
      <c r="C80" s="16" t="s">
        <v>141</v>
      </c>
      <c r="D80" s="15" t="s">
        <v>37</v>
      </c>
      <c r="E80" s="13">
        <v>386</v>
      </c>
      <c r="F80" s="13">
        <v>389</v>
      </c>
      <c r="G80" s="13"/>
      <c r="H80" s="13">
        <v>377</v>
      </c>
      <c r="I80" s="14"/>
      <c r="J80" s="19">
        <f t="shared" si="3"/>
        <v>3</v>
      </c>
      <c r="K80" s="11">
        <f t="shared" si="4"/>
        <v>1152</v>
      </c>
      <c r="L80" s="18">
        <f t="shared" si="5"/>
        <v>384</v>
      </c>
    </row>
    <row r="81" spans="1:12" x14ac:dyDescent="0.2">
      <c r="A81" s="12">
        <v>77</v>
      </c>
      <c r="B81" s="54">
        <v>810</v>
      </c>
      <c r="C81" s="16" t="s">
        <v>142</v>
      </c>
      <c r="D81" s="15" t="s">
        <v>76</v>
      </c>
      <c r="E81" s="13">
        <v>386</v>
      </c>
      <c r="F81" s="13">
        <v>381</v>
      </c>
      <c r="G81" s="13">
        <v>384</v>
      </c>
      <c r="H81" s="13">
        <v>383</v>
      </c>
      <c r="I81" s="14"/>
      <c r="J81" s="19">
        <f t="shared" si="3"/>
        <v>4</v>
      </c>
      <c r="K81" s="11">
        <f t="shared" si="4"/>
        <v>1534</v>
      </c>
      <c r="L81" s="18">
        <f t="shared" si="5"/>
        <v>383.5</v>
      </c>
    </row>
    <row r="82" spans="1:12" x14ac:dyDescent="0.2">
      <c r="A82" s="12">
        <v>78</v>
      </c>
      <c r="B82" s="54">
        <v>1821</v>
      </c>
      <c r="C82" s="16" t="s">
        <v>143</v>
      </c>
      <c r="D82" s="15" t="s">
        <v>68</v>
      </c>
      <c r="E82" s="13"/>
      <c r="F82" s="13"/>
      <c r="G82" s="13">
        <v>402</v>
      </c>
      <c r="H82" s="13">
        <v>360</v>
      </c>
      <c r="I82" s="14"/>
      <c r="J82" s="19">
        <f t="shared" si="3"/>
        <v>2</v>
      </c>
      <c r="K82" s="11">
        <f t="shared" si="4"/>
        <v>762</v>
      </c>
      <c r="L82" s="18">
        <f t="shared" si="5"/>
        <v>381</v>
      </c>
    </row>
    <row r="83" spans="1:12" x14ac:dyDescent="0.2">
      <c r="A83" s="12">
        <v>79</v>
      </c>
      <c r="B83" s="53">
        <v>609</v>
      </c>
      <c r="C83" s="16" t="s">
        <v>144</v>
      </c>
      <c r="D83" s="15" t="s">
        <v>68</v>
      </c>
      <c r="E83" s="13">
        <v>375</v>
      </c>
      <c r="F83" s="13"/>
      <c r="G83" s="13">
        <v>382</v>
      </c>
      <c r="H83" s="13"/>
      <c r="I83" s="14">
        <v>374</v>
      </c>
      <c r="J83" s="19">
        <f t="shared" si="3"/>
        <v>3</v>
      </c>
      <c r="K83" s="11">
        <f t="shared" si="4"/>
        <v>1131</v>
      </c>
      <c r="L83" s="18">
        <f t="shared" si="5"/>
        <v>377</v>
      </c>
    </row>
    <row r="84" spans="1:12" x14ac:dyDescent="0.2">
      <c r="A84" s="12">
        <v>80</v>
      </c>
      <c r="B84" s="53">
        <v>1801</v>
      </c>
      <c r="C84" s="16" t="s">
        <v>145</v>
      </c>
      <c r="D84" s="15" t="s">
        <v>68</v>
      </c>
      <c r="E84" s="13">
        <v>357</v>
      </c>
      <c r="F84" s="13">
        <v>392</v>
      </c>
      <c r="G84" s="13"/>
      <c r="H84" s="13"/>
      <c r="I84" s="14"/>
      <c r="J84" s="19">
        <f t="shared" si="3"/>
        <v>2</v>
      </c>
      <c r="K84" s="11">
        <f t="shared" si="4"/>
        <v>749</v>
      </c>
      <c r="L84" s="18">
        <f t="shared" si="5"/>
        <v>374.5</v>
      </c>
    </row>
    <row r="85" spans="1:12" x14ac:dyDescent="0.2">
      <c r="A85" s="12">
        <v>81</v>
      </c>
      <c r="B85" s="53">
        <v>1000</v>
      </c>
      <c r="C85" s="16" t="s">
        <v>146</v>
      </c>
      <c r="D85" s="15" t="s">
        <v>78</v>
      </c>
      <c r="E85" s="13">
        <v>369</v>
      </c>
      <c r="F85" s="13">
        <v>349</v>
      </c>
      <c r="G85" s="13">
        <v>378</v>
      </c>
      <c r="H85" s="13">
        <v>401</v>
      </c>
      <c r="I85" s="14"/>
      <c r="J85" s="19">
        <f t="shared" si="3"/>
        <v>4</v>
      </c>
      <c r="K85" s="11">
        <f t="shared" si="4"/>
        <v>1497</v>
      </c>
      <c r="L85" s="18">
        <f t="shared" si="5"/>
        <v>374.25</v>
      </c>
    </row>
    <row r="86" spans="1:12" x14ac:dyDescent="0.2">
      <c r="A86" s="12">
        <v>82</v>
      </c>
      <c r="B86" s="53">
        <v>1101</v>
      </c>
      <c r="C86" s="16" t="s">
        <v>147</v>
      </c>
      <c r="D86" s="15" t="s">
        <v>45</v>
      </c>
      <c r="E86" s="13">
        <v>366</v>
      </c>
      <c r="F86" s="13">
        <v>365</v>
      </c>
      <c r="G86" s="13">
        <v>355</v>
      </c>
      <c r="H86" s="13">
        <v>408</v>
      </c>
      <c r="I86" s="14"/>
      <c r="J86" s="19">
        <f t="shared" si="3"/>
        <v>4</v>
      </c>
      <c r="K86" s="11">
        <f t="shared" si="4"/>
        <v>1494</v>
      </c>
      <c r="L86" s="18">
        <f t="shared" si="5"/>
        <v>373.5</v>
      </c>
    </row>
    <row r="87" spans="1:12" x14ac:dyDescent="0.2">
      <c r="A87" s="12">
        <v>83</v>
      </c>
      <c r="B87" s="53">
        <v>413</v>
      </c>
      <c r="C87" s="16" t="s">
        <v>148</v>
      </c>
      <c r="D87" s="15" t="s">
        <v>25</v>
      </c>
      <c r="E87" s="13">
        <v>379</v>
      </c>
      <c r="F87" s="13"/>
      <c r="G87" s="13">
        <v>366</v>
      </c>
      <c r="H87" s="13"/>
      <c r="I87" s="14"/>
      <c r="J87" s="19">
        <f t="shared" si="3"/>
        <v>2</v>
      </c>
      <c r="K87" s="11">
        <f t="shared" si="4"/>
        <v>745</v>
      </c>
      <c r="L87" s="18">
        <f t="shared" si="5"/>
        <v>372.5</v>
      </c>
    </row>
    <row r="88" spans="1:12" x14ac:dyDescent="0.2">
      <c r="A88" s="12">
        <v>84</v>
      </c>
      <c r="B88" s="53">
        <v>1013</v>
      </c>
      <c r="C88" s="16" t="s">
        <v>149</v>
      </c>
      <c r="D88" s="15" t="s">
        <v>78</v>
      </c>
      <c r="E88" s="13">
        <v>394</v>
      </c>
      <c r="F88" s="13">
        <v>376</v>
      </c>
      <c r="G88" s="13">
        <v>353</v>
      </c>
      <c r="H88" s="13">
        <v>364</v>
      </c>
      <c r="I88" s="14"/>
      <c r="J88" s="19">
        <f t="shared" si="3"/>
        <v>4</v>
      </c>
      <c r="K88" s="11">
        <f t="shared" si="4"/>
        <v>1487</v>
      </c>
      <c r="L88" s="18">
        <f t="shared" si="5"/>
        <v>371.75</v>
      </c>
    </row>
    <row r="89" spans="1:12" x14ac:dyDescent="0.2">
      <c r="A89" s="12">
        <v>85</v>
      </c>
      <c r="B89" s="54">
        <v>1414</v>
      </c>
      <c r="C89" s="16" t="s">
        <v>150</v>
      </c>
      <c r="D89" s="15" t="s">
        <v>87</v>
      </c>
      <c r="E89" s="13">
        <v>320</v>
      </c>
      <c r="F89" s="13">
        <v>454</v>
      </c>
      <c r="G89" s="13"/>
      <c r="H89" s="13">
        <v>340</v>
      </c>
      <c r="I89" s="14"/>
      <c r="J89" s="19">
        <f t="shared" si="3"/>
        <v>3</v>
      </c>
      <c r="K89" s="11">
        <f t="shared" si="4"/>
        <v>1114</v>
      </c>
      <c r="L89" s="18">
        <f t="shared" si="5"/>
        <v>371.33333333333331</v>
      </c>
    </row>
    <row r="90" spans="1:12" x14ac:dyDescent="0.2">
      <c r="A90" s="12">
        <v>86</v>
      </c>
      <c r="B90" s="53">
        <v>813</v>
      </c>
      <c r="C90" s="16" t="s">
        <v>151</v>
      </c>
      <c r="D90" s="15" t="s">
        <v>76</v>
      </c>
      <c r="E90" s="13">
        <v>388</v>
      </c>
      <c r="F90" s="13">
        <v>354</v>
      </c>
      <c r="G90" s="13"/>
      <c r="H90" s="13"/>
      <c r="I90" s="14"/>
      <c r="J90" s="19">
        <f t="shared" si="3"/>
        <v>2</v>
      </c>
      <c r="K90" s="11">
        <f t="shared" si="4"/>
        <v>742</v>
      </c>
      <c r="L90" s="18">
        <f t="shared" si="5"/>
        <v>371</v>
      </c>
    </row>
    <row r="91" spans="1:12" x14ac:dyDescent="0.2">
      <c r="A91" s="12">
        <v>87</v>
      </c>
      <c r="B91" s="53">
        <v>808</v>
      </c>
      <c r="C91" s="16" t="s">
        <v>152</v>
      </c>
      <c r="D91" s="15" t="s">
        <v>76</v>
      </c>
      <c r="E91" s="13">
        <v>372</v>
      </c>
      <c r="F91" s="13">
        <v>338</v>
      </c>
      <c r="G91" s="13">
        <v>413</v>
      </c>
      <c r="H91" s="13">
        <v>357</v>
      </c>
      <c r="I91" s="14"/>
      <c r="J91" s="19">
        <f t="shared" si="3"/>
        <v>4</v>
      </c>
      <c r="K91" s="11">
        <f t="shared" si="4"/>
        <v>1480</v>
      </c>
      <c r="L91" s="18">
        <f t="shared" si="5"/>
        <v>370</v>
      </c>
    </row>
    <row r="92" spans="1:12" x14ac:dyDescent="0.2">
      <c r="A92" s="12">
        <v>88</v>
      </c>
      <c r="B92" s="54">
        <v>1419</v>
      </c>
      <c r="C92" s="16" t="s">
        <v>153</v>
      </c>
      <c r="D92" s="15" t="s">
        <v>87</v>
      </c>
      <c r="E92" s="13">
        <v>337</v>
      </c>
      <c r="F92" s="13">
        <v>426</v>
      </c>
      <c r="G92" s="13">
        <v>366</v>
      </c>
      <c r="H92" s="13">
        <v>348</v>
      </c>
      <c r="I92" s="14"/>
      <c r="J92" s="19">
        <f t="shared" si="3"/>
        <v>4</v>
      </c>
      <c r="K92" s="11">
        <f t="shared" si="4"/>
        <v>1477</v>
      </c>
      <c r="L92" s="18">
        <f t="shared" si="5"/>
        <v>369.25</v>
      </c>
    </row>
    <row r="93" spans="1:12" x14ac:dyDescent="0.2">
      <c r="A93" s="12">
        <v>89</v>
      </c>
      <c r="B93" s="53">
        <v>1104</v>
      </c>
      <c r="C93" s="16" t="s">
        <v>154</v>
      </c>
      <c r="D93" s="15" t="s">
        <v>45</v>
      </c>
      <c r="E93" s="13">
        <v>364</v>
      </c>
      <c r="F93" s="13">
        <v>405</v>
      </c>
      <c r="G93" s="13">
        <v>361</v>
      </c>
      <c r="H93" s="13">
        <v>342</v>
      </c>
      <c r="I93" s="14"/>
      <c r="J93" s="19">
        <f t="shared" si="3"/>
        <v>4</v>
      </c>
      <c r="K93" s="11">
        <f t="shared" si="4"/>
        <v>1472</v>
      </c>
      <c r="L93" s="18">
        <f t="shared" si="5"/>
        <v>368</v>
      </c>
    </row>
    <row r="94" spans="1:12" x14ac:dyDescent="0.2">
      <c r="A94" s="12">
        <v>90</v>
      </c>
      <c r="B94" s="53">
        <v>1007</v>
      </c>
      <c r="C94" s="16" t="s">
        <v>155</v>
      </c>
      <c r="D94" s="15" t="s">
        <v>78</v>
      </c>
      <c r="E94" s="13">
        <v>328</v>
      </c>
      <c r="F94" s="13"/>
      <c r="G94" s="13">
        <v>385</v>
      </c>
      <c r="H94" s="13"/>
      <c r="I94" s="14">
        <v>388</v>
      </c>
      <c r="J94" s="19">
        <f t="shared" si="3"/>
        <v>3</v>
      </c>
      <c r="K94" s="11">
        <f t="shared" si="4"/>
        <v>1101</v>
      </c>
      <c r="L94" s="18">
        <f t="shared" si="5"/>
        <v>367</v>
      </c>
    </row>
    <row r="95" spans="1:12" x14ac:dyDescent="0.2">
      <c r="A95" s="12">
        <v>91</v>
      </c>
      <c r="B95" s="53">
        <v>802</v>
      </c>
      <c r="C95" s="16" t="s">
        <v>156</v>
      </c>
      <c r="D95" s="15" t="s">
        <v>76</v>
      </c>
      <c r="E95" s="13"/>
      <c r="F95" s="13"/>
      <c r="G95" s="13">
        <v>366</v>
      </c>
      <c r="H95" s="13"/>
      <c r="I95" s="14"/>
      <c r="J95" s="19">
        <f t="shared" si="3"/>
        <v>1</v>
      </c>
      <c r="K95" s="11">
        <f t="shared" si="4"/>
        <v>366</v>
      </c>
      <c r="L95" s="18">
        <f t="shared" si="5"/>
        <v>366</v>
      </c>
    </row>
    <row r="96" spans="1:12" x14ac:dyDescent="0.2">
      <c r="A96" s="12">
        <v>92</v>
      </c>
      <c r="B96" s="53">
        <v>1701</v>
      </c>
      <c r="C96" s="16" t="s">
        <v>157</v>
      </c>
      <c r="D96" s="15" t="s">
        <v>35</v>
      </c>
      <c r="E96" s="13"/>
      <c r="F96" s="13"/>
      <c r="G96" s="13"/>
      <c r="H96" s="13">
        <v>365</v>
      </c>
      <c r="I96" s="14"/>
      <c r="J96" s="19">
        <f t="shared" si="3"/>
        <v>1</v>
      </c>
      <c r="K96" s="11">
        <f t="shared" si="4"/>
        <v>365</v>
      </c>
      <c r="L96" s="18">
        <f t="shared" si="5"/>
        <v>365</v>
      </c>
    </row>
    <row r="97" spans="1:12" x14ac:dyDescent="0.2">
      <c r="A97" s="12">
        <v>93</v>
      </c>
      <c r="B97" s="53">
        <v>1703</v>
      </c>
      <c r="C97" s="16" t="s">
        <v>158</v>
      </c>
      <c r="D97" s="15" t="s">
        <v>35</v>
      </c>
      <c r="E97" s="13">
        <v>383</v>
      </c>
      <c r="F97" s="13">
        <v>347</v>
      </c>
      <c r="G97" s="13"/>
      <c r="H97" s="13"/>
      <c r="I97" s="14"/>
      <c r="J97" s="19">
        <f t="shared" si="3"/>
        <v>2</v>
      </c>
      <c r="K97" s="11">
        <f t="shared" si="4"/>
        <v>730</v>
      </c>
      <c r="L97" s="18">
        <f t="shared" si="5"/>
        <v>365</v>
      </c>
    </row>
    <row r="98" spans="1:12" x14ac:dyDescent="0.2">
      <c r="A98" s="12">
        <v>94</v>
      </c>
      <c r="B98" s="53">
        <v>510</v>
      </c>
      <c r="C98" s="16" t="s">
        <v>159</v>
      </c>
      <c r="D98" s="15" t="s">
        <v>37</v>
      </c>
      <c r="E98" s="13">
        <v>330</v>
      </c>
      <c r="F98" s="13">
        <v>364</v>
      </c>
      <c r="G98" s="13">
        <v>392</v>
      </c>
      <c r="H98" s="13">
        <v>338</v>
      </c>
      <c r="I98" s="14"/>
      <c r="J98" s="19">
        <f t="shared" si="3"/>
        <v>4</v>
      </c>
      <c r="K98" s="11">
        <f t="shared" si="4"/>
        <v>1424</v>
      </c>
      <c r="L98" s="18">
        <f t="shared" si="5"/>
        <v>356</v>
      </c>
    </row>
    <row r="99" spans="1:12" x14ac:dyDescent="0.2">
      <c r="A99" s="12">
        <v>95</v>
      </c>
      <c r="B99" s="53">
        <v>718</v>
      </c>
      <c r="C99" s="16" t="s">
        <v>160</v>
      </c>
      <c r="D99" s="15" t="s">
        <v>61</v>
      </c>
      <c r="E99" s="13">
        <v>287</v>
      </c>
      <c r="F99" s="13"/>
      <c r="G99" s="13"/>
      <c r="H99" s="13">
        <v>424</v>
      </c>
      <c r="I99" s="14"/>
      <c r="J99" s="19">
        <f t="shared" si="3"/>
        <v>2</v>
      </c>
      <c r="K99" s="11">
        <f t="shared" si="4"/>
        <v>711</v>
      </c>
      <c r="L99" s="18">
        <f t="shared" si="5"/>
        <v>355.5</v>
      </c>
    </row>
    <row r="100" spans="1:12" x14ac:dyDescent="0.2">
      <c r="A100" s="12">
        <v>96</v>
      </c>
      <c r="B100" s="54">
        <v>1005</v>
      </c>
      <c r="C100" s="16" t="s">
        <v>161</v>
      </c>
      <c r="D100" s="15" t="s">
        <v>78</v>
      </c>
      <c r="E100" s="13">
        <v>330</v>
      </c>
      <c r="F100" s="13">
        <v>349</v>
      </c>
      <c r="G100" s="13">
        <v>384</v>
      </c>
      <c r="H100" s="13"/>
      <c r="I100" s="14"/>
      <c r="J100" s="19">
        <f t="shared" si="3"/>
        <v>3</v>
      </c>
      <c r="K100" s="11">
        <f t="shared" si="4"/>
        <v>1063</v>
      </c>
      <c r="L100" s="18">
        <f t="shared" si="5"/>
        <v>354.33333333333331</v>
      </c>
    </row>
    <row r="101" spans="1:12" x14ac:dyDescent="0.2">
      <c r="A101" s="12">
        <v>97</v>
      </c>
      <c r="B101" s="53">
        <v>501</v>
      </c>
      <c r="C101" s="16" t="s">
        <v>162</v>
      </c>
      <c r="D101" s="15" t="s">
        <v>37</v>
      </c>
      <c r="E101" s="13"/>
      <c r="F101" s="13">
        <v>341</v>
      </c>
      <c r="G101" s="13">
        <v>365</v>
      </c>
      <c r="H101" s="13"/>
      <c r="I101" s="14"/>
      <c r="J101" s="19">
        <f t="shared" si="3"/>
        <v>2</v>
      </c>
      <c r="K101" s="11">
        <f t="shared" si="4"/>
        <v>706</v>
      </c>
      <c r="L101" s="18">
        <f t="shared" si="5"/>
        <v>353</v>
      </c>
    </row>
    <row r="102" spans="1:12" x14ac:dyDescent="0.2">
      <c r="A102" s="12">
        <v>98</v>
      </c>
      <c r="B102" s="54">
        <v>1022</v>
      </c>
      <c r="C102" s="16" t="s">
        <v>163</v>
      </c>
      <c r="D102" s="15" t="s">
        <v>78</v>
      </c>
      <c r="E102" s="13">
        <v>346</v>
      </c>
      <c r="F102" s="13"/>
      <c r="G102" s="13"/>
      <c r="H102" s="13">
        <v>318</v>
      </c>
      <c r="I102" s="14">
        <v>387</v>
      </c>
      <c r="J102" s="19">
        <f t="shared" si="3"/>
        <v>3</v>
      </c>
      <c r="K102" s="11">
        <f t="shared" si="4"/>
        <v>1051</v>
      </c>
      <c r="L102" s="18">
        <f t="shared" si="5"/>
        <v>350.33333333333331</v>
      </c>
    </row>
    <row r="103" spans="1:12" x14ac:dyDescent="0.2">
      <c r="A103" s="12">
        <v>99</v>
      </c>
      <c r="B103" s="54">
        <v>824</v>
      </c>
      <c r="C103" s="16" t="s">
        <v>164</v>
      </c>
      <c r="D103" s="15" t="s">
        <v>76</v>
      </c>
      <c r="E103" s="13">
        <v>328</v>
      </c>
      <c r="F103" s="13">
        <v>342</v>
      </c>
      <c r="G103" s="13">
        <v>370</v>
      </c>
      <c r="H103" s="13"/>
      <c r="I103" s="14"/>
      <c r="J103" s="19">
        <f t="shared" si="3"/>
        <v>3</v>
      </c>
      <c r="K103" s="11">
        <f t="shared" si="4"/>
        <v>1040</v>
      </c>
      <c r="L103" s="18">
        <f t="shared" si="5"/>
        <v>346.66666666666669</v>
      </c>
    </row>
    <row r="104" spans="1:12" x14ac:dyDescent="0.2">
      <c r="A104" s="12">
        <v>100</v>
      </c>
      <c r="B104" s="53">
        <v>1025</v>
      </c>
      <c r="C104" s="16" t="s">
        <v>165</v>
      </c>
      <c r="D104" s="15" t="s">
        <v>78</v>
      </c>
      <c r="E104" s="13">
        <v>345</v>
      </c>
      <c r="F104" s="13">
        <v>377</v>
      </c>
      <c r="G104" s="13">
        <v>359</v>
      </c>
      <c r="H104" s="13">
        <v>300</v>
      </c>
      <c r="I104" s="14"/>
      <c r="J104" s="19">
        <f t="shared" si="3"/>
        <v>4</v>
      </c>
      <c r="K104" s="11">
        <f t="shared" si="4"/>
        <v>1381</v>
      </c>
      <c r="L104" s="18">
        <f t="shared" si="5"/>
        <v>345.25</v>
      </c>
    </row>
    <row r="105" spans="1:12" x14ac:dyDescent="0.2">
      <c r="A105" s="12">
        <v>101</v>
      </c>
      <c r="B105" s="54">
        <v>1003</v>
      </c>
      <c r="C105" s="16" t="s">
        <v>166</v>
      </c>
      <c r="D105" s="15" t="s">
        <v>78</v>
      </c>
      <c r="E105" s="13">
        <v>354</v>
      </c>
      <c r="F105" s="13"/>
      <c r="G105" s="13"/>
      <c r="H105" s="13">
        <v>323</v>
      </c>
      <c r="I105" s="14">
        <v>349</v>
      </c>
      <c r="J105" s="19">
        <f t="shared" si="3"/>
        <v>3</v>
      </c>
      <c r="K105" s="11">
        <f t="shared" si="4"/>
        <v>1026</v>
      </c>
      <c r="L105" s="18">
        <f t="shared" si="5"/>
        <v>342</v>
      </c>
    </row>
    <row r="106" spans="1:12" x14ac:dyDescent="0.2">
      <c r="A106" s="12">
        <v>102</v>
      </c>
      <c r="B106" s="53">
        <v>1413</v>
      </c>
      <c r="C106" s="16" t="s">
        <v>167</v>
      </c>
      <c r="D106" s="15" t="s">
        <v>87</v>
      </c>
      <c r="E106" s="13"/>
      <c r="F106" s="13"/>
      <c r="G106" s="13"/>
      <c r="H106" s="13">
        <v>340</v>
      </c>
      <c r="I106" s="14"/>
      <c r="J106" s="19">
        <f t="shared" si="3"/>
        <v>1</v>
      </c>
      <c r="K106" s="11">
        <f t="shared" si="4"/>
        <v>340</v>
      </c>
      <c r="L106" s="18">
        <f t="shared" si="5"/>
        <v>340</v>
      </c>
    </row>
    <row r="107" spans="1:12" x14ac:dyDescent="0.2">
      <c r="A107" s="12">
        <v>103</v>
      </c>
      <c r="B107" s="53">
        <v>1301</v>
      </c>
      <c r="C107" s="16" t="s">
        <v>168</v>
      </c>
      <c r="D107" s="15" t="s">
        <v>35</v>
      </c>
      <c r="E107" s="13"/>
      <c r="F107" s="13"/>
      <c r="G107" s="13">
        <v>348</v>
      </c>
      <c r="H107" s="13">
        <v>332</v>
      </c>
      <c r="I107" s="14"/>
      <c r="J107" s="19">
        <f t="shared" si="3"/>
        <v>2</v>
      </c>
      <c r="K107" s="11">
        <f t="shared" si="4"/>
        <v>680</v>
      </c>
      <c r="L107" s="18">
        <f t="shared" si="5"/>
        <v>340</v>
      </c>
    </row>
    <row r="108" spans="1:12" x14ac:dyDescent="0.2">
      <c r="A108" s="12">
        <v>104</v>
      </c>
      <c r="B108" s="53">
        <v>1100</v>
      </c>
      <c r="C108" s="16" t="s">
        <v>169</v>
      </c>
      <c r="D108" s="15" t="s">
        <v>45</v>
      </c>
      <c r="E108" s="13">
        <v>311</v>
      </c>
      <c r="F108" s="13">
        <v>355</v>
      </c>
      <c r="G108" s="13"/>
      <c r="H108" s="13"/>
      <c r="I108" s="14"/>
      <c r="J108" s="19">
        <f t="shared" si="3"/>
        <v>2</v>
      </c>
      <c r="K108" s="11">
        <f t="shared" si="4"/>
        <v>666</v>
      </c>
      <c r="L108" s="18">
        <f t="shared" si="5"/>
        <v>333</v>
      </c>
    </row>
    <row r="109" spans="1:12" x14ac:dyDescent="0.2">
      <c r="A109" s="12">
        <v>105</v>
      </c>
      <c r="B109" s="53">
        <v>509</v>
      </c>
      <c r="C109" s="16" t="s">
        <v>170</v>
      </c>
      <c r="D109" s="15" t="s">
        <v>37</v>
      </c>
      <c r="E109" s="13"/>
      <c r="F109" s="13"/>
      <c r="G109" s="13">
        <v>332</v>
      </c>
      <c r="H109" s="13"/>
      <c r="I109" s="14"/>
      <c r="J109" s="19">
        <f t="shared" si="3"/>
        <v>1</v>
      </c>
      <c r="K109" s="11">
        <f t="shared" si="4"/>
        <v>332</v>
      </c>
      <c r="L109" s="18">
        <f t="shared" si="5"/>
        <v>332</v>
      </c>
    </row>
    <row r="110" spans="1:12" x14ac:dyDescent="0.2">
      <c r="A110" s="12">
        <v>106</v>
      </c>
      <c r="B110" s="54">
        <v>1021</v>
      </c>
      <c r="C110" s="16" t="s">
        <v>171</v>
      </c>
      <c r="D110" s="15" t="s">
        <v>78</v>
      </c>
      <c r="E110" s="13"/>
      <c r="F110" s="13"/>
      <c r="G110" s="13"/>
      <c r="H110" s="13"/>
      <c r="I110" s="14">
        <v>329</v>
      </c>
      <c r="J110" s="19">
        <f t="shared" si="3"/>
        <v>1</v>
      </c>
      <c r="K110" s="11">
        <f t="shared" si="4"/>
        <v>329</v>
      </c>
      <c r="L110" s="18">
        <f t="shared" si="5"/>
        <v>329</v>
      </c>
    </row>
    <row r="111" spans="1:12" x14ac:dyDescent="0.2">
      <c r="A111" s="12">
        <v>107</v>
      </c>
      <c r="B111" s="54">
        <v>1112</v>
      </c>
      <c r="C111" s="16" t="s">
        <v>172</v>
      </c>
      <c r="D111" s="15" t="s">
        <v>45</v>
      </c>
      <c r="E111" s="13"/>
      <c r="F111" s="13"/>
      <c r="G111" s="13">
        <v>376</v>
      </c>
      <c r="H111" s="13">
        <v>273</v>
      </c>
      <c r="I111" s="14"/>
      <c r="J111" s="19">
        <f t="shared" si="3"/>
        <v>2</v>
      </c>
      <c r="K111" s="11">
        <f t="shared" si="4"/>
        <v>649</v>
      </c>
      <c r="L111" s="18">
        <f t="shared" si="5"/>
        <v>324.5</v>
      </c>
    </row>
    <row r="112" spans="1:12" x14ac:dyDescent="0.2">
      <c r="A112" s="12">
        <v>108</v>
      </c>
      <c r="B112" s="53">
        <v>1023</v>
      </c>
      <c r="C112" s="16" t="s">
        <v>173</v>
      </c>
      <c r="D112" s="15" t="s">
        <v>78</v>
      </c>
      <c r="E112" s="13"/>
      <c r="F112" s="13">
        <v>323</v>
      </c>
      <c r="G112" s="13"/>
      <c r="H112" s="13"/>
      <c r="I112" s="14"/>
      <c r="J112" s="19">
        <f t="shared" si="3"/>
        <v>1</v>
      </c>
      <c r="K112" s="11">
        <f t="shared" si="4"/>
        <v>323</v>
      </c>
      <c r="L112" s="18">
        <f t="shared" si="5"/>
        <v>323</v>
      </c>
    </row>
    <row r="113" spans="1:12" x14ac:dyDescent="0.2">
      <c r="A113" s="12">
        <v>109</v>
      </c>
      <c r="B113" s="53">
        <v>714</v>
      </c>
      <c r="C113" s="16" t="s">
        <v>174</v>
      </c>
      <c r="D113" s="15" t="s">
        <v>61</v>
      </c>
      <c r="E113" s="13"/>
      <c r="F113" s="13"/>
      <c r="G113" s="13">
        <v>264</v>
      </c>
      <c r="H113" s="13"/>
      <c r="I113" s="14"/>
      <c r="J113" s="19">
        <f t="shared" si="3"/>
        <v>1</v>
      </c>
      <c r="K113" s="11">
        <f t="shared" si="4"/>
        <v>264</v>
      </c>
      <c r="L113" s="18">
        <f t="shared" si="5"/>
        <v>264</v>
      </c>
    </row>
    <row r="114" spans="1:12" x14ac:dyDescent="0.2">
      <c r="A114" s="75"/>
      <c r="B114" s="76"/>
      <c r="C114" s="77"/>
      <c r="D114" s="76"/>
      <c r="E114" s="76">
        <f>COUNTA(E5:E113)</f>
        <v>80</v>
      </c>
      <c r="F114" s="76">
        <f>COUNTA(F5:F113)</f>
        <v>80</v>
      </c>
      <c r="G114" s="76">
        <f>COUNTA(G5:G113)</f>
        <v>80</v>
      </c>
      <c r="H114" s="76">
        <f>COUNTA(H5:H113)</f>
        <v>80</v>
      </c>
      <c r="I114" s="76">
        <f>COUNTA(I5:I113)</f>
        <v>24</v>
      </c>
      <c r="J114" s="77"/>
      <c r="K114" s="77"/>
      <c r="L114" s="77"/>
    </row>
  </sheetData>
  <autoFilter ref="B3:D3" xr:uid="{00000000-0009-0000-0000-000001000000}"/>
  <mergeCells count="2">
    <mergeCell ref="A1:L1"/>
    <mergeCell ref="A2:L2"/>
  </mergeCells>
  <phoneticPr fontId="0" type="noConversion"/>
  <conditionalFormatting sqref="E1:I4 E115:I65536">
    <cfRule type="cellIs" dxfId="2" priority="1" stopIfTrue="1" operator="greaterThanOrEqual">
      <formula>400</formula>
    </cfRule>
  </conditionalFormatting>
  <conditionalFormatting sqref="E5:I113 L5:L113">
    <cfRule type="cellIs" dxfId="1" priority="2" stopIfTrue="1" operator="greaterThanOrEqual">
      <formula>400</formula>
    </cfRule>
    <cfRule type="cellIs" dxfId="0" priority="3" stopIfTrue="1" operator="lessThan">
      <formula>400</formula>
    </cfRule>
  </conditionalFormatting>
  <pageMargins left="0.55118110236220474" right="0.19685039370078741" top="0.35433070866141736" bottom="1.1417322834645669" header="0.23622047244094491" footer="0.9055118110236221"/>
  <pageSetup paperSize="9" orientation="landscape" horizontalDpi="360" r:id="rId1"/>
  <headerFooter alignWithMargins="0">
    <oddFooter>&amp;C&amp;8Erstellt am 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 BKV</vt:lpstr>
      <vt:lpstr>SCHNITTLISTE</vt:lpstr>
      <vt:lpstr>SCHNITTLISTE!Drucktitel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2022-06-27T10:12:34Z</dcterms:created>
  <dcterms:modified xsi:type="dcterms:W3CDTF">2022-06-27T10:12:54Z</dcterms:modified>
</cp:coreProperties>
</file>